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7"/>
  <workbookPr/>
  <mc:AlternateContent xmlns:mc="http://schemas.openxmlformats.org/markup-compatibility/2006">
    <mc:Choice Requires="x15">
      <x15ac:absPath xmlns:x15ac="http://schemas.microsoft.com/office/spreadsheetml/2010/11/ac" url="/Users/stanislavgorodilov/Library/Mobile Documents/com~apple~CloudDocs/Downloads/"/>
    </mc:Choice>
  </mc:AlternateContent>
  <xr:revisionPtr revIDLastSave="0" documentId="13_ncr:1_{B2F36356-BEB5-9E47-B025-703124421080}" xr6:coauthVersionLast="47" xr6:coauthVersionMax="47" xr10:uidLastSave="{00000000-0000-0000-0000-000000000000}"/>
  <bookViews>
    <workbookView xWindow="9020" yWindow="500" windowWidth="19780" windowHeight="16300" xr2:uid="{00000000-000D-0000-FFFF-FFFF00000000}"/>
  </bookViews>
  <sheets>
    <sheet name="RATING TOP DOG 2025" sheetId="1" r:id="rId1"/>
    <sheet name="Top kennel 2025" sheetId="2" r:id="rId2"/>
    <sheet name="op producer NKP 2024" sheetId="3" r:id="rId3"/>
  </sheets>
  <definedNames>
    <definedName name="_xlnm._FilterDatabase" localSheetId="2" hidden="1">'op producer NKP 2024'!$A$3:$C$3</definedName>
    <definedName name="_xlnm._FilterDatabase" localSheetId="0" hidden="1">'RATING TOP DOG 2025'!$B$5:$W$89</definedName>
    <definedName name="_xlnm._FilterDatabase" localSheetId="1" hidden="1">'Top kennel 2025'!$A$3:$E$3</definedName>
    <definedName name="Z_9986E01E_56C0_4B30_B4E6_A93E291CD6B4_.wvu.FilterData" localSheetId="0" hidden="1">'RATING TOP DOG 2025'!$B$6:$W$56</definedName>
    <definedName name="Z_9DCAABA6_3785_49F4_9C77_9A5C6800F54A_.wvu.FilterData" localSheetId="0" hidden="1">'RATING TOP DOG 2025'!$B$6:$W$56</definedName>
  </definedNames>
  <calcPr calcId="191029"/>
  <customWorkbookViews>
    <customWorkbookView name="Фильтр 2" guid="{9986E01E-56C0-4B30-B4E6-A93E291CD6B4}" maximized="1" windowWidth="0" windowHeight="0" activeSheetId="0"/>
    <customWorkbookView name="Фильтр 1" guid="{9DCAABA6-3785-49F4-9C77-9A5C6800F54A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" l="1"/>
  <c r="C12" i="2"/>
  <c r="O10" i="1"/>
  <c r="V54" i="1"/>
  <c r="W19" i="1"/>
  <c r="W52" i="1"/>
  <c r="H52" i="1"/>
  <c r="W53" i="1"/>
  <c r="W36" i="1"/>
  <c r="W7" i="1"/>
  <c r="W83" i="1"/>
  <c r="W67" i="1"/>
  <c r="W68" i="1"/>
  <c r="W90" i="1"/>
  <c r="H90" i="1"/>
  <c r="W70" i="1"/>
  <c r="H70" i="1" s="1"/>
  <c r="W33" i="1"/>
  <c r="W35" i="1"/>
  <c r="W69" i="1"/>
  <c r="H69" i="1" s="1"/>
  <c r="W23" i="1"/>
  <c r="W17" i="1"/>
  <c r="V72" i="1"/>
  <c r="H72" i="1" s="1"/>
  <c r="V9" i="1"/>
  <c r="V20" i="1"/>
  <c r="V30" i="1"/>
  <c r="V10" i="1"/>
  <c r="V21" i="1"/>
  <c r="H54" i="1"/>
  <c r="V14" i="1"/>
  <c r="V22" i="1"/>
  <c r="V16" i="1"/>
  <c r="V71" i="1"/>
  <c r="V37" i="1"/>
  <c r="V73" i="1"/>
  <c r="H73" i="1"/>
  <c r="H68" i="1"/>
  <c r="U65" i="1"/>
  <c r="U57" i="1"/>
  <c r="U87" i="1"/>
  <c r="U77" i="1"/>
  <c r="U66" i="1"/>
  <c r="T29" i="1"/>
  <c r="T45" i="1"/>
  <c r="H45" i="1" s="1"/>
  <c r="T47" i="1"/>
  <c r="H47" i="1" s="1"/>
  <c r="T32" i="1"/>
  <c r="T39" i="1"/>
  <c r="T21" i="1"/>
  <c r="T78" i="1"/>
  <c r="H78" i="1" s="1"/>
  <c r="T25" i="1"/>
  <c r="T31" i="1"/>
  <c r="T18" i="1"/>
  <c r="S46" i="1"/>
  <c r="H46" i="1" s="1"/>
  <c r="S37" i="1"/>
  <c r="S10" i="1"/>
  <c r="S31" i="1"/>
  <c r="S39" i="1"/>
  <c r="S38" i="1"/>
  <c r="S21" i="1"/>
  <c r="S18" i="1"/>
  <c r="R30" i="1"/>
  <c r="R61" i="1"/>
  <c r="H61" i="1" s="1"/>
  <c r="R39" i="1"/>
  <c r="R21" i="1"/>
  <c r="R14" i="1"/>
  <c r="R25" i="1"/>
  <c r="R60" i="1"/>
  <c r="H60" i="1" s="1"/>
  <c r="H62" i="1"/>
  <c r="R62" i="1"/>
  <c r="R18" i="1"/>
  <c r="R38" i="1"/>
  <c r="N64" i="1"/>
  <c r="N82" i="1"/>
  <c r="H82" i="1" s="1"/>
  <c r="Q11" i="1"/>
  <c r="Q13" i="1"/>
  <c r="Q43" i="1"/>
  <c r="Q9" i="1"/>
  <c r="Q27" i="1"/>
  <c r="Q20" i="1"/>
  <c r="Q7" i="1"/>
  <c r="Q15" i="1"/>
  <c r="Q23" i="1"/>
  <c r="Q10" i="1"/>
  <c r="Q28" i="1"/>
  <c r="Q8" i="1"/>
  <c r="Q22" i="1"/>
  <c r="Q19" i="1"/>
  <c r="Q6" i="1"/>
  <c r="Q12" i="1"/>
  <c r="Q17" i="1"/>
  <c r="P11" i="1"/>
  <c r="P24" i="1"/>
  <c r="P9" i="1"/>
  <c r="P27" i="1"/>
  <c r="P20" i="1"/>
  <c r="P7" i="1"/>
  <c r="P79" i="1"/>
  <c r="H79" i="1" s="1"/>
  <c r="P10" i="1"/>
  <c r="P8" i="1"/>
  <c r="P12" i="1"/>
  <c r="P28" i="1"/>
  <c r="P19" i="1"/>
  <c r="P22" i="1"/>
  <c r="P6" i="1"/>
  <c r="P17" i="1"/>
  <c r="O24" i="1"/>
  <c r="O11" i="1"/>
  <c r="O13" i="1"/>
  <c r="O43" i="1"/>
  <c r="O9" i="1"/>
  <c r="O20" i="1"/>
  <c r="O7" i="1"/>
  <c r="O15" i="1"/>
  <c r="O48" i="1"/>
  <c r="H48" i="1" s="1"/>
  <c r="O29" i="1"/>
  <c r="O22" i="1"/>
  <c r="O16" i="1"/>
  <c r="O8" i="1"/>
  <c r="O19" i="1"/>
  <c r="O12" i="1"/>
  <c r="O6" i="1"/>
  <c r="O23" i="1"/>
  <c r="O17" i="1"/>
  <c r="N51" i="1"/>
  <c r="H51" i="1" s="1"/>
  <c r="N63" i="1"/>
  <c r="N50" i="1"/>
  <c r="N80" i="1"/>
  <c r="N59" i="1"/>
  <c r="N49" i="1"/>
  <c r="H49" i="1" s="1"/>
  <c r="N81" i="1"/>
  <c r="H81" i="1" s="1"/>
  <c r="N58" i="1"/>
  <c r="H58" i="1" s="1"/>
  <c r="M11" i="1"/>
  <c r="M9" i="1"/>
  <c r="M7" i="1"/>
  <c r="M28" i="1"/>
  <c r="M88" i="1"/>
  <c r="M42" i="1"/>
  <c r="M35" i="1"/>
  <c r="L6" i="1"/>
  <c r="L36" i="1"/>
  <c r="L75" i="1"/>
  <c r="H75" i="1" s="1"/>
  <c r="L84" i="1"/>
  <c r="L7" i="1"/>
  <c r="L74" i="1"/>
  <c r="H74" i="1" s="1"/>
  <c r="L56" i="1"/>
  <c r="L8" i="1"/>
  <c r="L33" i="1"/>
  <c r="L85" i="1"/>
  <c r="H85" i="1" s="1"/>
  <c r="L23" i="1"/>
  <c r="K76" i="1"/>
  <c r="K34" i="1"/>
  <c r="K86" i="1"/>
  <c r="K7" i="1"/>
  <c r="K44" i="1"/>
  <c r="K8" i="1"/>
  <c r="K26" i="1"/>
  <c r="K33" i="1"/>
  <c r="K42" i="1"/>
  <c r="K6" i="1"/>
  <c r="J24" i="1"/>
  <c r="J11" i="1"/>
  <c r="J13" i="1"/>
  <c r="J55" i="1"/>
  <c r="J9" i="1"/>
  <c r="J34" i="1"/>
  <c r="J27" i="1"/>
  <c r="J41" i="1"/>
  <c r="H41" i="1" s="1"/>
  <c r="J7" i="1"/>
  <c r="J15" i="1"/>
  <c r="J14" i="1"/>
  <c r="J8" i="1"/>
  <c r="J16" i="1"/>
  <c r="J26" i="1"/>
  <c r="J25" i="1"/>
  <c r="J12" i="1"/>
  <c r="J18" i="1"/>
  <c r="J40" i="1"/>
  <c r="J6" i="1"/>
  <c r="I6" i="1"/>
  <c r="I30" i="1"/>
  <c r="I14" i="1"/>
  <c r="I10" i="1"/>
  <c r="I44" i="1"/>
  <c r="I40" i="1"/>
  <c r="I26" i="1"/>
  <c r="I16" i="1"/>
  <c r="H40" i="1"/>
  <c r="AD3" i="1"/>
  <c r="H28" i="1" l="1"/>
  <c r="H10" i="1"/>
  <c r="H25" i="1"/>
  <c r="H42" i="1"/>
  <c r="H6" i="1"/>
  <c r="H21" i="1"/>
  <c r="H44" i="1"/>
  <c r="H35" i="1"/>
  <c r="H23" i="1"/>
  <c r="H33" i="1"/>
  <c r="H37" i="1"/>
  <c r="H39" i="1"/>
  <c r="H34" i="1"/>
  <c r="H17" i="1"/>
  <c r="H8" i="1"/>
  <c r="H13" i="1"/>
  <c r="H38" i="1"/>
  <c r="H29" i="1"/>
  <c r="H11" i="1"/>
  <c r="H84" i="1"/>
  <c r="H87" i="1"/>
  <c r="H65" i="1"/>
  <c r="H56" i="1"/>
  <c r="H18" i="1"/>
  <c r="H67" i="1"/>
  <c r="H83" i="1" l="1"/>
  <c r="H15" i="1"/>
  <c r="H26" i="1"/>
  <c r="H32" i="1"/>
  <c r="H24" i="1"/>
  <c r="H7" i="1"/>
  <c r="H63" i="1"/>
  <c r="H80" i="1"/>
  <c r="H36" i="1" l="1"/>
  <c r="H66" i="1"/>
  <c r="H77" i="1"/>
  <c r="H16" i="1"/>
  <c r="H20" i="1"/>
  <c r="H86" i="1"/>
  <c r="H12" i="1"/>
  <c r="H30" i="1"/>
  <c r="H27" i="1"/>
  <c r="H71" i="1"/>
  <c r="H22" i="1"/>
  <c r="H14" i="1"/>
  <c r="H9" i="1"/>
  <c r="H19" i="1"/>
  <c r="H88" i="1"/>
  <c r="H55" i="1"/>
  <c r="H76" i="1"/>
  <c r="H64" i="1"/>
  <c r="H50" i="1"/>
  <c r="H57" i="1"/>
  <c r="H43" i="1"/>
  <c r="H59" i="1"/>
  <c r="H31" i="1"/>
  <c r="H53" i="1"/>
  <c r="H623" i="1"/>
</calcChain>
</file>

<file path=xl/sharedStrings.xml><?xml version="1.0" encoding="utf-8"?>
<sst xmlns="http://schemas.openxmlformats.org/spreadsheetml/2006/main" count="627" uniqueCount="385">
  <si>
    <t>Место в рейтинге - Place In Rating</t>
  </si>
  <si>
    <t>Владелец - Dog Owner</t>
  </si>
  <si>
    <t>Питомник - Kennel Of Dogs</t>
  </si>
  <si>
    <t>Мать - Mother</t>
  </si>
  <si>
    <t>Отец - Father</t>
  </si>
  <si>
    <t>Кличка собаки - Dog's Name</t>
  </si>
  <si>
    <t>Сумма балов - Total Balls</t>
  </si>
  <si>
    <t>ЭЛЬ ФЛАУМ РИДИК</t>
  </si>
  <si>
    <t>ЭЛЬ ФЛАУМ ТАЙЛЕР</t>
  </si>
  <si>
    <t>РАНДОГС ДОТЯНУТЬСЯ ДО ЗВЕЗД</t>
  </si>
  <si>
    <t>БЕЛЛЕТРИСТИКС ВЕЛЕС</t>
  </si>
  <si>
    <t>АНДКОЛЛ АМИГО ФОР ПРОЛАЙФ</t>
  </si>
  <si>
    <t>НАВИ СПОРТ ГРАФИНЯ ВИШЕНКА</t>
  </si>
  <si>
    <t>ПОЛЯРНЫЙ ЯМАЛ ГЫВАЙ</t>
  </si>
  <si>
    <t>ЦАРИЦА</t>
  </si>
  <si>
    <t>ПЭЛЛА БАТ ЦИОН</t>
  </si>
  <si>
    <t>АЛМАЗ СОКРОВИЩЕ АНАБАРА</t>
  </si>
  <si>
    <t>ЧИМГИ ТУРА РОКСОЛАНА</t>
  </si>
  <si>
    <t>АРТИК ТРЭВЕЛ БЭС БЭРДИГЭС</t>
  </si>
  <si>
    <t>"СИБЭККИ ФЛАЙ"</t>
  </si>
  <si>
    <t>ИММОРТАЛ ШАЙН БЕЗМЯТЕЖНОЕ ОЧАРОВАНИЕ</t>
  </si>
  <si>
    <t>"НАВИ СПОРТ"</t>
  </si>
  <si>
    <t>РАНДОГС ЦУНАМИ ОБАЯНИЯ</t>
  </si>
  <si>
    <t>ЭЛЬ ФЛАУМ ОГОНЕК</t>
  </si>
  <si>
    <t>ЭЛЬ ФЛАУМ ЧИАССА</t>
  </si>
  <si>
    <t>ЭЛЬ ФЛАУМ ЧЕСТЬ</t>
  </si>
  <si>
    <t>COOLJACK FANTASTIC IRISHKA</t>
  </si>
  <si>
    <t>ЧЕРНЫЙ АЛМАЗ ОРДА</t>
  </si>
  <si>
    <t>ХАРЫСХАЛ ЗВЕЗДА ПУТЕВОДНАЯ</t>
  </si>
  <si>
    <t>АЛМАЗЫ АНАБАРА ЧИНТАМАНИ ДИВЬЯ-РАТНА</t>
  </si>
  <si>
    <t>ИР ЛЕЛЬ СМАЙЛ ОФ ТЗЕ САН</t>
  </si>
  <si>
    <t>ПРОЛАЙФ АФИНА</t>
  </si>
  <si>
    <t>КЧК</t>
  </si>
  <si>
    <t>ТАРТАРИЯ ХИНДИ</t>
  </si>
  <si>
    <t>РАНДОГС МИЛКИ ВЭЙ</t>
  </si>
  <si>
    <t>ГРААЛЬ ГАРДАРИКА ДОЧКА ЛЕСНИКА</t>
  </si>
  <si>
    <t>ТАЙНА СЕВЕРА ФИШТ</t>
  </si>
  <si>
    <t>СВОБОДНАЯ СТАЯ ЯМАЛ</t>
  </si>
  <si>
    <t>СВОБОДНАЯ СТАЯ ХИТРАЯ ЛИСА ТОСЯ</t>
  </si>
  <si>
    <t>АЛ ЭБОУТ БЬЮТИ СИКРЕТС</t>
  </si>
  <si>
    <t>СИБЭККИ ФЛАЙ ЗЕФИР В ШОКОЛАДЕ</t>
  </si>
  <si>
    <t>НАВИ СПОРТ ГРАНД ОДИССЕЙ</t>
  </si>
  <si>
    <t>РАНДОГС ЧЕРНЫЙ БРИЛЛИАНТ</t>
  </si>
  <si>
    <t>"ГРААЛЬ ГАРДАРИКА"</t>
  </si>
  <si>
    <t>ЭЛЬ ФЛАУМ ГОЛЛИВУД</t>
  </si>
  <si>
    <t>"ЭЛЬ ФЛАУМ"</t>
  </si>
  <si>
    <t>ЧИМГИ ТУРА БУРАНБАЙ</t>
  </si>
  <si>
    <t>АЛТЫН ТУМАР КЫРЫМАХ</t>
  </si>
  <si>
    <t>ЭЛЬ ФЛАУМ МАРГРЕН</t>
  </si>
  <si>
    <t>"ЧЕРНЫЙ АЛМАЗ "</t>
  </si>
  <si>
    <t>ЭЛЬ ФЛАУМ ЧЕЙНЕШ</t>
  </si>
  <si>
    <t>АРТИК ТРЭВЕЛ КЭНЧЭРИ</t>
  </si>
  <si>
    <t>"СВОБОДНАЯ СТАЯ"</t>
  </si>
  <si>
    <t>АЛТЫН ТУМАР УДИВИТЕЛЬНАЯ</t>
  </si>
  <si>
    <t>СОЛТАН</t>
  </si>
  <si>
    <t>БЕАТРИС</t>
  </si>
  <si>
    <t>АЛМАЗЫ АНАБАРА БОРЕЙ СЕВЕРНЫЙ ВЕТЕР</t>
  </si>
  <si>
    <t>АЛМАЗЫ АНАБАРА КОРУНА</t>
  </si>
  <si>
    <t>"АЛМАЗЫ АНАБАРА"</t>
  </si>
  <si>
    <t>ЭЛЬ ФЛАУМ ДАНАЯ</t>
  </si>
  <si>
    <t>АЛМАЗЫ АНАБАРА СОЛО САНШАЙН</t>
  </si>
  <si>
    <t>АРТИК ТРЭВЕЛ ЫМЫЫЛААХ</t>
  </si>
  <si>
    <t>ЮНАЙТ</t>
  </si>
  <si>
    <t>АРТИК ТРЭВЕЛ БОЙБОО</t>
  </si>
  <si>
    <t>"СЫРДЫК СУЛУС"</t>
  </si>
  <si>
    <t>ЭЛЬ ФЛАУМ МОРТОН</t>
  </si>
  <si>
    <t>"КУЛДЖЕК"</t>
  </si>
  <si>
    <t>"РАНДОГС"</t>
  </si>
  <si>
    <t>РАНДОГС ЗАБИРАЙ МЕНЯ СКОРЕЙ</t>
  </si>
  <si>
    <t>ТАРТАРИЯ АЛЬДОГА ФОР РАНДОГС</t>
  </si>
  <si>
    <t>РАНДОГС ЦЕЛОГО МИРА МАЛО</t>
  </si>
  <si>
    <t>НАВИ СПОРТ БУЛОЧКА С КОРИЦЕЙ</t>
  </si>
  <si>
    <t>РАНДОГС ЗОЛОТОЕ СЕРДЦЕ СЕНТЯБРЯ</t>
  </si>
  <si>
    <t>НАВИ СПОРТ АИКО</t>
  </si>
  <si>
    <t>ТАЙНА СЕВЕРА ОВАЦИЯ</t>
  </si>
  <si>
    <t>"ХАРЫСХАЛ"</t>
  </si>
  <si>
    <t>АНДКОЛЛ ПИЛИГРИМ</t>
  </si>
  <si>
    <t>АНДКОЛЛ БАТЕРФЛЯЙ ФЛАЙИНГ ТО ДРИМ</t>
  </si>
  <si>
    <t>"АНДКОЛЛ"</t>
  </si>
  <si>
    <t>Немцова К.С. </t>
  </si>
  <si>
    <t>"ИММОРТАЛ ШАЙН"</t>
  </si>
  <si>
    <t>ЭЛЬ ФЛАУМ ИРБЕК</t>
  </si>
  <si>
    <t>ТАЙНА СЕВЕРА МАГИЯ</t>
  </si>
  <si>
    <t>"ТАЙНА СЕВЕРА"</t>
  </si>
  <si>
    <t>АРТИК ТРЭВЕЛ БАЙДАР</t>
  </si>
  <si>
    <t>АРТИК ТРЭВЕЛ БАХСЫ</t>
  </si>
  <si>
    <t>АЛТЫН ТУМАР ЧУРАПЧА</t>
  </si>
  <si>
    <t>"АРКТИК ТРЭВЕЛ"</t>
  </si>
  <si>
    <t>БААЛ</t>
  </si>
  <si>
    <t>АНАБЫЛ</t>
  </si>
  <si>
    <t>"ЧИМГИ ТУРА"</t>
  </si>
  <si>
    <t>РАНДОГС ЧЕСТЬ И ПАМЯТЬ</t>
  </si>
  <si>
    <t>АРТИК ТРЭВЕЛ ИЛИН ЭНЕР</t>
  </si>
  <si>
    <t>ТАРТАРИЯ БАЗУКА</t>
  </si>
  <si>
    <t>"ТАРТАРИЯ"</t>
  </si>
  <si>
    <t>Петрова А.В.</t>
  </si>
  <si>
    <t>ЛОГАН</t>
  </si>
  <si>
    <t>САМИРА</t>
  </si>
  <si>
    <t>Петриченко Н.А. </t>
  </si>
  <si>
    <t>АРТИК ТРЭВЕЛ КРЕПЫШ</t>
  </si>
  <si>
    <t>СВОБОДНАЯ СТАЯ ЭНЕРГИЯ РУНЫ</t>
  </si>
  <si>
    <t>"ПРОЛАЙФ"</t>
  </si>
  <si>
    <t>"САХА ДЬОЛА"</t>
  </si>
  <si>
    <t>ЧЕРНЫЙ АЛМАЗ КЁХ ХАРАХ</t>
  </si>
  <si>
    <t>ЧЕРНЫЙ АЛМАЗ ЛАГЛАЙА</t>
  </si>
  <si>
    <t>АЛТЫН ТУМАР УРАНХАЙ АЙХАЛ</t>
  </si>
  <si>
    <t>Герасимова М.</t>
  </si>
  <si>
    <t>РУССКАЯ СКАЗКА ЗВЕЗДОЧЕТ</t>
  </si>
  <si>
    <t>ОЮН ГЭРЭЛ ЖАНГИР</t>
  </si>
  <si>
    <t>УРУЙ С ОСИНОВЦА</t>
  </si>
  <si>
    <t>Меркулова Е.С.</t>
  </si>
  <si>
    <t>ХАРЫСХАЛ ЛЭГЭНТЭЙ УОЛ</t>
  </si>
  <si>
    <t>СВОБОДНАЯ СТАЯ ХРАБРЫЙ ОСКАР</t>
  </si>
  <si>
    <t>Миронова Е.</t>
  </si>
  <si>
    <t>АМАН</t>
  </si>
  <si>
    <t>Немцова К,С,</t>
  </si>
  <si>
    <t>ранг</t>
  </si>
  <si>
    <t>ко-в</t>
  </si>
  <si>
    <t>АРКТИК ТРЭВЕЛ ЖЕЛЕЗНАЯ ЛЕДИ</t>
  </si>
  <si>
    <t>АРТИК ТРЭВЕЛ ЭНСИЕЛИ</t>
  </si>
  <si>
    <t>"ЧЕРНЫЙ АЛМАЗ"</t>
  </si>
  <si>
    <t>АБДАКТ ОФ ЗЕ УНИ</t>
  </si>
  <si>
    <t>АЛМАЗЫ АНАБАРА Я ЛАЙКА ПРАЙД ОФ РУССИА</t>
  </si>
  <si>
    <t>ТАЙНА СЕВЕРА ФИЕСТА</t>
  </si>
  <si>
    <t>Тоякова Н. С.</t>
  </si>
  <si>
    <t>"АЛТАН ДАБАЙААН"</t>
  </si>
  <si>
    <t>ЧЕРНЫЙ АЛМАЗ ЛАГЛАЙА </t>
  </si>
  <si>
    <t>ЧЕРНЫЙ АЛМАЗ ИРИС</t>
  </si>
  <si>
    <t>АЛЕНЬКИЙ ЦВЕТОЧЕК</t>
  </si>
  <si>
    <t>СИБЭККИ ФЛАЙ ОЧЕЙ ОЧАРОВАНЬЕ </t>
  </si>
  <si>
    <t>Нилова Елена</t>
  </si>
  <si>
    <t>КАДДО</t>
  </si>
  <si>
    <t>Лабунская Е.А.</t>
  </si>
  <si>
    <t>РАНДОГС ФИГВАМ</t>
  </si>
  <si>
    <t>РАНДОГС ЖАР ПТИЦА</t>
  </si>
  <si>
    <t>СВОБОДНАЯ СТАЯ БРУКЛИН II</t>
  </si>
  <si>
    <t>АНДКОЛЛ ПАНДОРА</t>
  </si>
  <si>
    <t>АРКТУР СЕВЕРНАЯ ЗВЕЗДА</t>
  </si>
  <si>
    <t>АРТИК ТРЭВЕЛ УНИКА</t>
  </si>
  <si>
    <t>АЛМАЗЫ АНАБАРА ГЕММА ГАЛАКСИ</t>
  </si>
  <si>
    <t>АЛТЫН ТУМАР ДОБРЫНЯ РУССКИЙ БОГАТЫРЬ</t>
  </si>
  <si>
    <t xml:space="preserve"> "АЛМАЗЫ АНАБАРА"</t>
  </si>
  <si>
    <t>АЛМАЗЫ АНАБАРА ЯДЕНИ</t>
  </si>
  <si>
    <t>ГРААЛЬ ГАРДАРИКА ЗДЕШНИЙ</t>
  </si>
  <si>
    <t>РАПИД РАЙЗЕР ЯКУТ ПОЛАР ЭНЖЕЛ</t>
  </si>
  <si>
    <t>SEIGUL`</t>
  </si>
  <si>
    <t>GROM</t>
  </si>
  <si>
    <t>BUSINKA</t>
  </si>
  <si>
    <t>"VEO ROSS"</t>
  </si>
  <si>
    <t>ПРОЛАЙФ НЕФЕРТИТИ</t>
  </si>
  <si>
    <t>СИБЭККИ ФЛАЙ ОЛОХ КИЭРГЭЛЕ</t>
  </si>
  <si>
    <t>АНДКОЛЛ АСГАРД</t>
  </si>
  <si>
    <t>АФИНА</t>
  </si>
  <si>
    <t>"РУССКАЯ СКАЗКА"</t>
  </si>
  <si>
    <t>БигуловаА И.</t>
  </si>
  <si>
    <t>Полуэктова А.</t>
  </si>
  <si>
    <t>СЫРДЫК СУЛУС НАРЫН</t>
  </si>
  <si>
    <t>"ВИН КОД НИКИ БЛИЗАРА"</t>
  </si>
  <si>
    <t>Место в рейтинге / Ranking place</t>
  </si>
  <si>
    <t>Всего баллов 3х лучший собак питомника / Total points 3x the best dogs of the kennel</t>
  </si>
  <si>
    <t>Всего баллов / Total points</t>
  </si>
  <si>
    <t>Названия питомника / Names kennel</t>
  </si>
  <si>
    <t>Количества собак питомника участвующих в рейтинге / The number of dogs in the kennel participating in the ranking</t>
  </si>
  <si>
    <t>ALTYN TUMAR ILIN CHUORAAN</t>
  </si>
  <si>
    <t>Кобели - males:</t>
  </si>
  <si>
    <t>Суки - female:</t>
  </si>
  <si>
    <t>Игнатьева Л.</t>
  </si>
  <si>
    <t>"ОЮН ГЭРЭЛ"</t>
  </si>
  <si>
    <t>Нилова Е.</t>
  </si>
  <si>
    <t>Результаты рейтинга НКП Якутская лайка 2025 года
Results of the rating of the NKP Yakutskaya Laika 2025</t>
  </si>
  <si>
    <t>Москва 08.02.2025</t>
  </si>
  <si>
    <t>ЖГУЧИЙ ПЕРЕЦ</t>
  </si>
  <si>
    <t>БЕЛЛЕТРИСТИКС ГАЯ</t>
  </si>
  <si>
    <t>Кузнецова</t>
  </si>
  <si>
    <t>ГРААЛЬ ГАРДАРИКА КХАЛИСИ</t>
  </si>
  <si>
    <t>РАНДОГС МЕЛОДИЯ ВЕТРА</t>
  </si>
  <si>
    <t>ТАЙНА СЕВЕРА ЯШМА</t>
  </si>
  <si>
    <t>ТАЙНА СЕВЕРА РОКСИ</t>
  </si>
  <si>
    <t>ПК НКП Москва 09.02.2025</t>
  </si>
  <si>
    <t>РАНДОГС СЫН СЕВЕРА</t>
  </si>
  <si>
    <t>ТАРТАРИЯ ФАВОРИТ</t>
  </si>
  <si>
    <t>"БРОДЯГИ СЕВЕРА"</t>
  </si>
  <si>
    <t>ГРААЛЬ ГАРДАРИКА ГРИМСВОТН </t>
  </si>
  <si>
    <t>ЭЛЬ ФЛАУМ МОЯ ТУУ ТИККИ</t>
  </si>
  <si>
    <t>ТАЙНА</t>
  </si>
  <si>
    <t>ЭЛЬ ФЛАУМ ЮТТА</t>
  </si>
  <si>
    <t>РИЧАРД ЛЬВИНОЕ СЕРДЦЕ</t>
  </si>
  <si>
    <t>АРТИК ТРЭВЕЛ ИМПЕРИЯ РУССКАЯ ЗНАТЬ</t>
  </si>
  <si>
    <t>ПК</t>
  </si>
  <si>
    <t>Курган 15.03.2025</t>
  </si>
  <si>
    <t>ГРААЛЬ ГАРДАРИКА КРОАТОН</t>
  </si>
  <si>
    <t>НАВИ СПОРТ БАНДИТ</t>
  </si>
  <si>
    <t>ПЁС ПИ</t>
  </si>
  <si>
    <t>САЛКЫН ТАУ БИМАРДЖАН</t>
  </si>
  <si>
    <t>Решетова Л.А </t>
  </si>
  <si>
    <t>Екатеринбург 05.04.2025</t>
  </si>
  <si>
    <t>ЖИЗНЬ БЬЕТ КЛЮЧОМ</t>
  </si>
  <si>
    <t>ПОЛЯРНАЯ ЗВЕЗДА</t>
  </si>
  <si>
    <t>ГРААЛЬ ГАРДАРИКА ЗАВОРАЖИВАЮЩАЯ</t>
  </si>
  <si>
    <t>АЛТЫН ТУМАР ИЛИН ЧУОРААН</t>
  </si>
  <si>
    <t>Курган 03.05.2025</t>
  </si>
  <si>
    <t>EL FLAUM EBON CHARCOAL</t>
  </si>
  <si>
    <t>ЭЛЬ ФЛАУМ НЕЙМОР</t>
  </si>
  <si>
    <t>Якутск 01.06.2025</t>
  </si>
  <si>
    <t>АРТИК ТРЭВЕЛ ЫМЫЫЛААХ </t>
  </si>
  <si>
    <t>АРТИК ТРЭВЕЛ ДОЗОР</t>
  </si>
  <si>
    <t>АЛТЫН ТУМАР ЧИСКЫЫРА</t>
  </si>
  <si>
    <t>Находкин В. В.</t>
  </si>
  <si>
    <t>ХОНОР</t>
  </si>
  <si>
    <t>АЛТЫН ТУМАР ЛАСКА</t>
  </si>
  <si>
    <t>Петриченко И.Н.</t>
  </si>
  <si>
    <t>Gостниккова В.</t>
  </si>
  <si>
    <t>АЛАМАЙ</t>
  </si>
  <si>
    <t>АЛТЫН ТУМАР ЛИЛУ</t>
  </si>
  <si>
    <t>"АЛТЫН ТУМАР"</t>
  </si>
  <si>
    <t>ДОХСУН БООТУР</t>
  </si>
  <si>
    <t>АЙНА СЕВЕРА ОВАЦИЯ</t>
  </si>
  <si>
    <t>АЛТАН ДАБАЙААН эрчим</t>
  </si>
  <si>
    <t>АЛТЫН ТУМАР ЮРГЭЛ УАЙТА</t>
  </si>
  <si>
    <t>АЛТАН ДАБАЙААН А-ТУЛЛУК</t>
  </si>
  <si>
    <t>Москва 07.06.2025</t>
  </si>
  <si>
    <t>ХАРЫСХАЛ МИННЬИГЭС ИЭДЭС</t>
  </si>
  <si>
    <t>ЭЛЬ ФЛАУМ ЯРЛ</t>
  </si>
  <si>
    <t>ЧИМГИ ТУРА ЖИЛЬ</t>
  </si>
  <si>
    <t>АЛТЫН ТУМАР РАЙЗАН</t>
  </si>
  <si>
    <t>БЕРТА</t>
  </si>
  <si>
    <t>РАНДОГС АЗБУКА ЛЮБВИ</t>
  </si>
  <si>
    <t>АРТИК ТРЭВЕЛ ШАМАН 2</t>
  </si>
  <si>
    <t>КАМА С ОСИНОВЦА</t>
  </si>
  <si>
    <t>Чернавская Е.</t>
  </si>
  <si>
    <t>ЦЕФИРА</t>
  </si>
  <si>
    <t>ГРААЛЬ ГАРДАРИКА ИНДИГИРКА</t>
  </si>
  <si>
    <t>Москва 08.06.2025</t>
  </si>
  <si>
    <t>Москва 05.07.2025</t>
  </si>
  <si>
    <t>КЧКкк</t>
  </si>
  <si>
    <t>РАНДОГС Я ПОМНЮ ЧУДНОЕ МГНОВЕНЬЕ</t>
  </si>
  <si>
    <t>АРТИК ТРЭВЕЛ АЛТАН</t>
  </si>
  <si>
    <t>РАНДОГС ОН ЭНД ОНЛИ</t>
  </si>
  <si>
    <t>Романова А.А.</t>
  </si>
  <si>
    <t>ТАЙНА СЕВЕРА ИЗУМРУД</t>
  </si>
  <si>
    <t>СВОБОДНАЯ СТАЯ ДАРЬЯ ДОЧЬ ТАЛАНА</t>
  </si>
  <si>
    <t>РАНДОГС ЕРАЛАШ</t>
  </si>
  <si>
    <t>УРГАЛ СУЛУЗ ЧЕ РАГНАР ФОР РАНДОГС</t>
  </si>
  <si>
    <t>ГАРДАРИКА ФОР РАНДОГС</t>
  </si>
  <si>
    <t>ВЕЧЕРНЯЯ МОСКВА</t>
  </si>
  <si>
    <t>Кромм С.С.</t>
  </si>
  <si>
    <t>ГРААЛЬ ГАРДАРИКА ЛАУРИНА </t>
  </si>
  <si>
    <t>РАНДОГС НУМ ТОРУМ</t>
  </si>
  <si>
    <t>РАНДОГС НЕПРЕВЗОЙДЕННАЯ ЗВЕЗДА</t>
  </si>
  <si>
    <t>РАНДОГС ФЕЯ СТРАНЫ ЦВЕТОВ</t>
  </si>
  <si>
    <t>Ершова И.Р.</t>
  </si>
  <si>
    <t>Москва 20.07.2025</t>
  </si>
  <si>
    <t>Москва 16.08.2025</t>
  </si>
  <si>
    <t>СВОБОДНАЯ СТАЯ Ю-ТАЙМЫР</t>
  </si>
  <si>
    <t>ЖРЕБИЙ БРОШЕН</t>
  </si>
  <si>
    <t>АЛТЫН ТУМАР ФРАНЦ</t>
  </si>
  <si>
    <t>АЛТЫН ТУМАР ДАЛААНА КУО</t>
  </si>
  <si>
    <t>РАНДОГС КАК ДОГОНЮ И ОБГОНЮ</t>
  </si>
  <si>
    <t>Виноградова Е.С</t>
  </si>
  <si>
    <t>ЭЛЬ ФЛАУМ УМНИЦА ФРЕЙЯ</t>
  </si>
  <si>
    <t>АЛТЫН ТУМАР УМНИЦА</t>
  </si>
  <si>
    <t>Сочи 14.09.2025</t>
  </si>
  <si>
    <t>Москва 15.11.2025</t>
  </si>
  <si>
    <t>ХЭЛЕН ДОГСТАЙЛ ВИК ТОР</t>
  </si>
  <si>
    <t>СВОБОДНАЯ СТАЯ ЛАВИНА</t>
  </si>
  <si>
    <t>"HELEN DOGSTYLE"</t>
  </si>
  <si>
    <t>ПРОЛАЙФ ТЕКИЛА БУМ</t>
  </si>
  <si>
    <t>Немцова К.С.</t>
  </si>
  <si>
    <t>АЛТЫН ТУМАР ГОРДЫЙ Я</t>
  </si>
  <si>
    <t>Петренко Н.А</t>
  </si>
  <si>
    <t>Новикова М.</t>
  </si>
  <si>
    <t>Екатеринбург 21.12.2025</t>
  </si>
  <si>
    <t>МОРОЗ С ОСИНОВЦА</t>
  </si>
  <si>
    <t>"С ОСИНОВЦА"</t>
  </si>
  <si>
    <t>ТАЙНА СЕВЕРА КЕНАЙ</t>
  </si>
  <si>
    <t>САНДАР</t>
  </si>
  <si>
    <t>ТАЙНА СЕВЕРА БРИЛЬЯНТОВАЯ ПАНДА</t>
  </si>
  <si>
    <t>Лайдинен Н. Р.</t>
  </si>
  <si>
    <t>КУЛДЖЕК АЙСКРИМ ЯГОДКА</t>
  </si>
  <si>
    <t>COOLJACK FEDOR SHALYAPIN</t>
  </si>
  <si>
    <t>ДО ОНЭ БЕСТ ОФ ИММОРТАЛ ШАЙН</t>
  </si>
  <si>
    <t>ХАРЫСХАЛ АЙДАРА</t>
  </si>
  <si>
    <t>Борисова В.</t>
  </si>
  <si>
    <t>ЭЛЬ ФЛАУМ ШКОДА</t>
  </si>
  <si>
    <t>Рейтинг «Топ питомник НКП Якутская лайка 2025»
Rating “Top kennel NKP Yakutian Laika 2025”</t>
  </si>
  <si>
    <t>Перфилова Ю. Е</t>
  </si>
  <si>
    <r>
      <t>1.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</si>
  <si>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2.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</si>
  <si>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3.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</si>
  <si>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4.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</si>
  <si>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5.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</si>
  <si>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6.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</si>
  <si>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7.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</si>
  <si>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8.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</si>
  <si>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9.</t>
    </r>
    <r>
      <rPr>
        <sz val="7"/>
        <color rgb="FF0070C0"/>
        <rFont val="Times New Roman"/>
        <family val="1"/>
      </rPr>
      <t xml:space="preserve">             </t>
    </r>
    <r>
      <rPr>
        <sz val="12"/>
        <color rgb="FF0070C0"/>
        <rFont val="Calibri"/>
        <family val="2"/>
      </rPr>
      <t> </t>
    </r>
  </si>
  <si>
    <r>
      <t>10.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</si>
  <si>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11.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</si>
  <si>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12.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</si>
  <si>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13.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</si>
  <si>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14.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</si>
  <si>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15.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</si>
  <si>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16.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</si>
  <si>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17.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</si>
  <si>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18.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</si>
  <si>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19.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</si>
  <si>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20.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</si>
  <si>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21.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</si>
  <si>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22.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</si>
  <si>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23.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</si>
  <si>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24.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</si>
  <si>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25.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</si>
  <si>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r>
      <t>26.</t>
    </r>
    <r>
      <rPr>
        <sz val="7"/>
        <color rgb="FF0070C0"/>
        <rFont val="Times New Roman"/>
        <family val="1"/>
      </rPr>
      <t xml:space="preserve">          </t>
    </r>
    <r>
      <rPr>
        <sz val="12"/>
        <color rgb="FF0070C0"/>
        <rFont val="Calibri"/>
        <family val="2"/>
      </rPr>
      <t> </t>
    </r>
  </si>
  <si>
    <t xml:space="preserve">потомков </t>
  </si>
  <si>
    <t>Рейтинг «Топ производитель НКП Якутская лайка 2025»
Rating “Top producer NKP Yakutian Laika 2025”</t>
  </si>
  <si>
    <t>Кромм С.С</t>
  </si>
  <si>
    <r>
      <t>1.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</si>
  <si>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2.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</si>
  <si>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3.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</si>
  <si>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4.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</si>
  <si>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5.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</si>
  <si>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6.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</si>
  <si>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7.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</si>
  <si>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8.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</si>
  <si>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9.</t>
    </r>
    <r>
      <rPr>
        <b/>
        <sz val="18"/>
        <color rgb="FF00B0EF"/>
        <rFont val="Times New Roman"/>
        <family val="1"/>
      </rPr>
      <t xml:space="preserve">             </t>
    </r>
    <r>
      <rPr>
        <b/>
        <sz val="18"/>
        <color rgb="FF00B0EF"/>
        <rFont val="Calibri"/>
        <family val="2"/>
      </rPr>
      <t> </t>
    </r>
  </si>
  <si>
    <r>
      <t>10.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</si>
  <si>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</si>
  <si>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</si>
  <si>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</si>
  <si>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</si>
  <si>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</si>
  <si>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</si>
  <si>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17.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</si>
  <si>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19.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</si>
  <si>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</si>
  <si>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</si>
  <si>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</si>
  <si>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</si>
  <si>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</si>
  <si>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</si>
  <si>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27.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</si>
  <si>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28.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</si>
  <si>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29.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</si>
  <si>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</si>
  <si>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</si>
  <si>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</si>
  <si>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</si>
  <si>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</si>
  <si>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</si>
  <si>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</si>
  <si>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37.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</si>
  <si>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38.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</si>
  <si>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39.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</si>
  <si>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</si>
  <si>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</si>
  <si>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</si>
  <si>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</si>
  <si>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</si>
  <si>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</si>
  <si>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</si>
  <si>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47.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</si>
  <si>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49.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</si>
  <si>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48.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</si>
  <si>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</si>
  <si>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</si>
  <si>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</si>
  <si>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</si>
  <si>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</si>
  <si>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</si>
  <si>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</si>
  <si>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57.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</si>
  <si>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58.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</si>
  <si>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59.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</si>
  <si>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60.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</si>
  <si>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61.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</si>
  <si>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</si>
  <si>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63.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</si>
  <si>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64.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</si>
  <si>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65.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</si>
  <si>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r>
      <t>66.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</si>
  <si>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t>РАНДОГС ШИЛО В ОПЕ</t>
  </si>
  <si>
    <r>
      <t>22.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</si>
  <si>
    <t>ВИН КОД НИКИ БЛИЗАРА ФАВОРИТ ФАНТАСТИК ИМПЕРАТОР</t>
  </si>
  <si>
    <t>РЭМ</t>
  </si>
  <si>
    <t>ЭФФЕКТ БАБОЧКИ</t>
  </si>
  <si>
    <r>
      <t xml:space="preserve"> 18.</t>
    </r>
    <r>
      <rPr>
        <b/>
        <sz val="18"/>
        <color rgb="FF00B0EF"/>
        <rFont val="Times New Roman"/>
        <family val="1"/>
      </rPr>
      <t xml:space="preserve">          </t>
    </r>
    <r>
      <rPr>
        <b/>
        <sz val="18"/>
        <color rgb="FF00B0EF"/>
        <rFont val="Calibri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</si>
</sst>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0"/>
      <color rgb="FF000000"/>
      <name val="Arial"/>
    </font>
    <font>
      <u/>
      <sz val="10"/>
      <color theme="10"/>
      <name val="Arial"/>
      <family val="2"/>
    </font>
    <font>
      <sz val="12"/>
      <color rgb="FF0070C0"/>
      <name val="Arial"/>
      <family val="2"/>
      <scheme val="minor"/>
    </font>
    <font>
      <sz val="12"/>
      <color rgb="FF0070C0"/>
      <name val="Arial"/>
      <family val="2"/>
      <scheme val="major"/>
    </font>
    <font>
      <sz val="12"/>
      <color rgb="FF0070C0"/>
      <name val="Arial"/>
      <family val="2"/>
      <charset val="204"/>
    </font>
    <font>
      <sz val="24"/>
      <color rgb="FF0070C0"/>
      <name val="Arial"/>
      <family val="2"/>
      <charset val="204"/>
    </font>
    <font>
      <sz val="12"/>
      <color rgb="FF0070C0"/>
      <name val="Roboto"/>
      <charset val="204"/>
    </font>
    <font>
      <sz val="12"/>
      <color rgb="FF0070C0"/>
      <name val="Calibri"/>
      <family val="2"/>
      <charset val="204"/>
    </font>
    <font>
      <sz val="7"/>
      <color rgb="FF0070C0"/>
      <name val="Times New Roman"/>
      <family val="1"/>
    </font>
    <font>
      <sz val="12"/>
      <color rgb="FF0070C0"/>
      <name val="Calibri"/>
      <family val="2"/>
    </font>
    <font>
      <sz val="12"/>
      <color rgb="FF0070C0"/>
      <name val="Arial"/>
      <family val="2"/>
      <charset val="204"/>
      <scheme val="major"/>
    </font>
    <font>
      <sz val="12"/>
      <color rgb="FF0070C0"/>
      <name val="Arial"/>
      <family val="2"/>
      <charset val="204"/>
      <scheme val="minor"/>
    </font>
    <font>
      <sz val="24"/>
      <color rgb="FF0070C0"/>
      <name val="Arial"/>
      <family val="2"/>
      <scheme val="major"/>
    </font>
    <font>
      <sz val="14"/>
      <color rgb="FF00B0F0"/>
      <name val="Arial"/>
      <family val="2"/>
      <scheme val="minor"/>
    </font>
    <font>
      <b/>
      <sz val="14"/>
      <color rgb="FF0070C0"/>
      <name val="Arial"/>
      <family val="2"/>
      <charset val="204"/>
      <scheme val="minor"/>
    </font>
    <font>
      <b/>
      <sz val="14"/>
      <color theme="4"/>
      <name val="Arial"/>
      <family val="2"/>
      <scheme val="minor"/>
    </font>
    <font>
      <b/>
      <sz val="14"/>
      <color theme="4"/>
      <name val="Arial"/>
      <family val="2"/>
      <charset val="204"/>
      <scheme val="minor"/>
    </font>
    <font>
      <sz val="14"/>
      <color theme="4"/>
      <name val="Arial"/>
      <family val="2"/>
      <scheme val="minor"/>
    </font>
    <font>
      <sz val="14"/>
      <color rgb="FFFF0000"/>
      <name val="Arial"/>
      <family val="2"/>
      <scheme val="minor"/>
    </font>
    <font>
      <sz val="14"/>
      <color rgb="FF0070C0"/>
      <name val="Arial"/>
      <family val="2"/>
      <scheme val="minor"/>
    </font>
    <font>
      <u/>
      <sz val="14"/>
      <color theme="10"/>
      <name val="Arial"/>
      <family val="2"/>
      <scheme val="minor"/>
    </font>
    <font>
      <u/>
      <sz val="14"/>
      <color theme="4"/>
      <name val="Arial"/>
      <family val="2"/>
      <scheme val="minor"/>
    </font>
    <font>
      <b/>
      <sz val="14"/>
      <color rgb="FF00B0F0"/>
      <name val="Calibri"/>
      <family val="2"/>
      <charset val="204"/>
    </font>
    <font>
      <sz val="14"/>
      <color rgb="FF00B0EF"/>
      <name val="Arial"/>
      <family val="2"/>
      <scheme val="minor"/>
    </font>
    <font>
      <sz val="14"/>
      <color rgb="FF00B0EF"/>
      <name val="Arial"/>
      <family val="2"/>
      <charset val="204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4"/>
      <color theme="4" tint="-0.499984740745262"/>
      <name val="Arial"/>
      <family val="2"/>
      <scheme val="minor"/>
    </font>
    <font>
      <b/>
      <u/>
      <sz val="14"/>
      <color theme="4"/>
      <name val="Arial"/>
      <family val="2"/>
      <scheme val="minor"/>
    </font>
    <font>
      <sz val="28"/>
      <color rgb="FF0070C0"/>
      <name val="Arial"/>
      <family val="2"/>
      <scheme val="minor"/>
    </font>
    <font>
      <sz val="14"/>
      <color rgb="FF00B0EF"/>
      <name val="Arial"/>
      <family val="2"/>
      <charset val="204"/>
    </font>
    <font>
      <b/>
      <sz val="18"/>
      <color rgb="FF00B0EF"/>
      <name val="Calibri"/>
      <family val="2"/>
      <charset val="204"/>
    </font>
    <font>
      <b/>
      <sz val="18"/>
      <color rgb="FF00B0EF"/>
      <name val="Times New Roman"/>
      <family val="1"/>
    </font>
    <font>
      <b/>
      <sz val="18"/>
      <color rgb="FF00B0EF"/>
      <name val="Calibri"/>
      <family val="2"/>
    </font>
    <font>
      <u/>
      <sz val="12"/>
      <color theme="10"/>
      <name val="Arial"/>
      <family val="2"/>
    </font>
    <font>
      <u/>
      <sz val="14"/>
      <color rgb="FF00B0EF"/>
      <name val="Arial"/>
      <family val="2"/>
    </font>
    <font>
      <u/>
      <sz val="14"/>
      <color rgb="FF00B0EF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6B8A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EAD1DC"/>
      </patternFill>
    </fill>
    <fill>
      <patternFill patternType="solid">
        <fgColor theme="0"/>
        <bgColor rgb="FFF8F9FA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9" borderId="8" xfId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0" fontId="16" fillId="0" borderId="1" xfId="0" applyFont="1" applyBorder="1" applyAlignment="1">
      <alignment horizontal="center" vertical="center" textRotation="90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0" borderId="0" xfId="1" applyFont="1" applyAlignment="1">
      <alignment horizontal="center" vertical="center" textRotation="90" wrapText="1"/>
    </xf>
    <xf numFmtId="0" fontId="20" fillId="2" borderId="1" xfId="1" applyFont="1" applyFill="1" applyBorder="1" applyAlignment="1">
      <alignment horizontal="center" vertical="center" textRotation="90" wrapText="1"/>
    </xf>
    <xf numFmtId="0" fontId="20" fillId="4" borderId="1" xfId="1" applyFont="1" applyFill="1" applyBorder="1" applyAlignment="1">
      <alignment horizontal="center" vertical="center" textRotation="90" wrapText="1"/>
    </xf>
    <xf numFmtId="0" fontId="20" fillId="5" borderId="1" xfId="1" applyFont="1" applyFill="1" applyBorder="1" applyAlignment="1">
      <alignment horizontal="center" vertical="center" textRotation="90" wrapText="1"/>
    </xf>
    <xf numFmtId="0" fontId="20" fillId="6" borderId="1" xfId="1" applyFont="1" applyFill="1" applyBorder="1" applyAlignment="1">
      <alignment horizontal="center" vertical="center" textRotation="90" wrapText="1"/>
    </xf>
    <xf numFmtId="0" fontId="20" fillId="0" borderId="1" xfId="1" applyFont="1" applyBorder="1" applyAlignment="1">
      <alignment horizontal="center" vertical="center" textRotation="90" wrapText="1"/>
    </xf>
    <xf numFmtId="0" fontId="21" fillId="2" borderId="1" xfId="1" applyFont="1" applyFill="1" applyBorder="1" applyAlignment="1">
      <alignment horizontal="center" vertical="center" textRotation="90" wrapText="1"/>
    </xf>
    <xf numFmtId="14" fontId="21" fillId="2" borderId="1" xfId="1" applyNumberFormat="1" applyFont="1" applyFill="1" applyBorder="1" applyAlignment="1">
      <alignment horizontal="center" vertical="center" textRotation="90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textRotation="90" wrapText="1"/>
    </xf>
    <xf numFmtId="0" fontId="21" fillId="4" borderId="1" xfId="1" applyFont="1" applyFill="1" applyBorder="1" applyAlignment="1">
      <alignment horizontal="center" vertical="center" textRotation="90" wrapText="1"/>
    </xf>
    <xf numFmtId="0" fontId="21" fillId="5" borderId="1" xfId="1" applyFont="1" applyFill="1" applyBorder="1" applyAlignment="1">
      <alignment horizontal="center" vertical="center" textRotation="90" wrapText="1"/>
    </xf>
    <xf numFmtId="0" fontId="21" fillId="6" borderId="1" xfId="1" applyFont="1" applyFill="1" applyBorder="1" applyAlignment="1">
      <alignment horizontal="center" vertical="center" textRotation="90" wrapText="1"/>
    </xf>
    <xf numFmtId="0" fontId="21" fillId="2" borderId="7" xfId="1" applyFont="1" applyFill="1" applyBorder="1" applyAlignment="1">
      <alignment horizontal="center" vertical="center" textRotation="90" wrapText="1"/>
    </xf>
    <xf numFmtId="0" fontId="13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24" fillId="0" borderId="7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4" fillId="0" borderId="7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textRotation="255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textRotation="255" wrapText="1"/>
    </xf>
    <xf numFmtId="0" fontId="15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24" fillId="0" borderId="17" xfId="1" applyFont="1" applyBorder="1" applyAlignment="1">
      <alignment horizontal="center" vertical="center" wrapText="1"/>
    </xf>
    <xf numFmtId="0" fontId="24" fillId="0" borderId="8" xfId="1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0" borderId="18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30" fillId="0" borderId="1" xfId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right" vertical="center" wrapText="1"/>
    </xf>
    <xf numFmtId="0" fontId="34" fillId="0" borderId="0" xfId="1" applyFont="1" applyFill="1" applyAlignment="1">
      <alignment horizontal="center" vertical="center" textRotation="90"/>
    </xf>
    <xf numFmtId="0" fontId="35" fillId="0" borderId="0" xfId="1" applyFont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31" fillId="0" borderId="8" xfId="0" applyFont="1" applyBorder="1" applyAlignment="1">
      <alignment horizontal="right" vertical="center" wrapText="1"/>
    </xf>
    <xf numFmtId="0" fontId="31" fillId="0" borderId="0" xfId="0" applyFont="1" applyAlignment="1">
      <alignment horizontal="right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textRotation="90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36" fillId="0" borderId="1" xfId="1" applyFont="1" applyBorder="1" applyAlignment="1">
      <alignment horizontal="center" vertical="center" wrapText="1"/>
    </xf>
    <xf numFmtId="0" fontId="36" fillId="0" borderId="1" xfId="1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B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252371</xdr:colOff>
      <xdr:row>0</xdr:row>
      <xdr:rowOff>173566</xdr:rowOff>
    </xdr:from>
    <xdr:to>
      <xdr:col>2</xdr:col>
      <xdr:colOff>1204997</xdr:colOff>
      <xdr:row>0</xdr:row>
      <xdr:rowOff>2916766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4238" y="173566"/>
          <a:ext cx="2713692" cy="2743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50799</xdr:colOff>
      <xdr:row>1</xdr:row>
      <xdr:rowOff>25400</xdr:rowOff>
    </xdr:from>
    <xdr:to>
      <xdr:col>1</xdr:col>
      <xdr:colOff>317499</xdr:colOff>
      <xdr:row>1</xdr:row>
      <xdr:rowOff>2768600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FD948366-C568-AC47-AFD1-CAF353212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99" y="223838"/>
          <a:ext cx="2595033" cy="2743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50800</xdr:rowOff>
    </xdr:from>
    <xdr:to>
      <xdr:col>0</xdr:col>
      <xdr:colOff>2736890</xdr:colOff>
      <xdr:row>1</xdr:row>
      <xdr:rowOff>190500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5CB015E8-213A-8B4F-9500-AD162EF65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50800"/>
          <a:ext cx="2698790" cy="274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yakutian-laika.com/catalog/dog.php?screen=1&amp;userif=1&amp;id=2982" TargetMode="External"/><Relationship Id="rId299" Type="http://schemas.openxmlformats.org/officeDocument/2006/relationships/hyperlink" Target="https://yakutian-laika.com/catalog/dog.php?screen=1&amp;userif=1&amp;id=424" TargetMode="External"/><Relationship Id="rId21" Type="http://schemas.openxmlformats.org/officeDocument/2006/relationships/hyperlink" Target="https://yakutian-laika.com/catalog/dog.php?screen=1&amp;userif=1&amp;id=5211" TargetMode="External"/><Relationship Id="rId63" Type="http://schemas.openxmlformats.org/officeDocument/2006/relationships/hyperlink" Target="https://yakutian-laika.com/catalog/dog.php?screen=1&amp;userif=1&amp;id=1443" TargetMode="External"/><Relationship Id="rId159" Type="http://schemas.openxmlformats.org/officeDocument/2006/relationships/hyperlink" Target="https://yakutian-laika.com/catalog/dog.php?screen=1&amp;userif=1&amp;id=2786" TargetMode="External"/><Relationship Id="rId324" Type="http://schemas.openxmlformats.org/officeDocument/2006/relationships/hyperlink" Target="https://yakutian-laika.com/catalog/show.php?showid=1198" TargetMode="External"/><Relationship Id="rId170" Type="http://schemas.openxmlformats.org/officeDocument/2006/relationships/hyperlink" Target="https://yakutian-laika.com/catalog/dog.php?id=4580&amp;screen=1" TargetMode="External"/><Relationship Id="rId226" Type="http://schemas.openxmlformats.org/officeDocument/2006/relationships/hyperlink" Target="https://yakutian-laika.com/ru/content/%D1%80%D0%B5%D0%B9%D1%82%D0%B8%D0%BD%D0%B3%D0%BE%D0%B2%D0%B0%D1%8F-%D0%B2%D1%8B%D1%81%D1%82%D0%B0%D0%B2%D0%BA%D0%B0-%D0%BD%D0%BA%D0%BF-%D0%BA%D1%83%D1%80%D0%B3%D0%B0%D0%BD-%D0%BE%D1%82%D1%87%D0%B5%D1%82-%D0%BE-%D0%B2%D1%8B%D1%81%D1%82%D0%B0%D0%B2%D0%BA%D0%B5-03052025" TargetMode="External"/><Relationship Id="rId268" Type="http://schemas.openxmlformats.org/officeDocument/2006/relationships/hyperlink" Target="https://yakutian-laika.com/catalog/dog.php?screen=1&amp;userif=1&amp;id=2643" TargetMode="External"/><Relationship Id="rId32" Type="http://schemas.openxmlformats.org/officeDocument/2006/relationships/hyperlink" Target="https://yakutian-laika.com/catalog/kennels.php?kennelid=138" TargetMode="External"/><Relationship Id="rId74" Type="http://schemas.openxmlformats.org/officeDocument/2006/relationships/hyperlink" Target="https://yakutian-laika.com/catalog/kennels.php?kennelid=39" TargetMode="External"/><Relationship Id="rId128" Type="http://schemas.openxmlformats.org/officeDocument/2006/relationships/hyperlink" Target="https://yakutian-laika.com/catalog/dog.php?screen=1&amp;userif=1&amp;id=3809" TargetMode="External"/><Relationship Id="rId5" Type="http://schemas.openxmlformats.org/officeDocument/2006/relationships/hyperlink" Target="https://yakutian-laika.com/catalog/dog.php?screen=1&amp;userif=1&amp;id=1247" TargetMode="External"/><Relationship Id="rId181" Type="http://schemas.openxmlformats.org/officeDocument/2006/relationships/hyperlink" Target="https://yakutian-laika.com/catalog/dog.php?screen=1&amp;userif=1&amp;id=3855" TargetMode="External"/><Relationship Id="rId237" Type="http://schemas.openxmlformats.org/officeDocument/2006/relationships/hyperlink" Target="https://yakutian-laika.com/catalog/dog.php?screen=1&amp;userif=1&amp;id=409" TargetMode="External"/><Relationship Id="rId279" Type="http://schemas.openxmlformats.org/officeDocument/2006/relationships/hyperlink" Target="https://yakutian-laika.com/catalog/dog.php?screen=1&amp;userif=1&amp;id=3365" TargetMode="External"/><Relationship Id="rId43" Type="http://schemas.openxmlformats.org/officeDocument/2006/relationships/hyperlink" Target="https://yakutian-laika.com/catalog/dog.php?screen=1&amp;userif=1&amp;id=2686" TargetMode="External"/><Relationship Id="rId139" Type="http://schemas.openxmlformats.org/officeDocument/2006/relationships/hyperlink" Target="https://yakutian-laika.com/catalog/dog.php?screen=1&amp;userif=1&amp;id=560" TargetMode="External"/><Relationship Id="rId290" Type="http://schemas.openxmlformats.org/officeDocument/2006/relationships/hyperlink" Target="https://yakutian-laika.com/catalog/dog.php?screen=1&amp;userif=1&amp;id=5315" TargetMode="External"/><Relationship Id="rId304" Type="http://schemas.openxmlformats.org/officeDocument/2006/relationships/hyperlink" Target="https://yakutian-laika.com/catalog/dog.php?screen=1&amp;userif=1&amp;id=4727" TargetMode="External"/><Relationship Id="rId85" Type="http://schemas.openxmlformats.org/officeDocument/2006/relationships/hyperlink" Target="https://yakutian-laika.com/catalog/dog.php?screen=1&amp;userif=1&amp;id=2646" TargetMode="External"/><Relationship Id="rId150" Type="http://schemas.openxmlformats.org/officeDocument/2006/relationships/hyperlink" Target="https://yakutian-laika.com/catalog/dog.php?id=1411&amp;screen=1" TargetMode="External"/><Relationship Id="rId192" Type="http://schemas.openxmlformats.org/officeDocument/2006/relationships/hyperlink" Target="https://yakutian-laika.com/catalog/kennels.php?kennelid=22" TargetMode="External"/><Relationship Id="rId206" Type="http://schemas.openxmlformats.org/officeDocument/2006/relationships/hyperlink" Target="https://yakutian-laika.com/catalog/kennels.php?kennelid=8" TargetMode="External"/><Relationship Id="rId248" Type="http://schemas.openxmlformats.org/officeDocument/2006/relationships/hyperlink" Target="https://yakutian-laika.com/catalog/dog.php?screen=1&amp;userif=1&amp;id=5341" TargetMode="External"/><Relationship Id="rId12" Type="http://schemas.openxmlformats.org/officeDocument/2006/relationships/hyperlink" Target="https://yakutian-laika.com/catalog/dog.php?screen=1&amp;userif=1&amp;id=3715" TargetMode="External"/><Relationship Id="rId108" Type="http://schemas.openxmlformats.org/officeDocument/2006/relationships/hyperlink" Target="https://yakutian-laika.com/catalog/kennels.php?kennelid=5" TargetMode="External"/><Relationship Id="rId315" Type="http://schemas.openxmlformats.org/officeDocument/2006/relationships/hyperlink" Target="https://yakutian-laika.com/catalog/dog.php?screen=1&amp;userif=1&amp;id=5291" TargetMode="External"/><Relationship Id="rId54" Type="http://schemas.openxmlformats.org/officeDocument/2006/relationships/hyperlink" Target="https://yakutian-laika.com/catalog/kennels.php?kennelid=22" TargetMode="External"/><Relationship Id="rId96" Type="http://schemas.openxmlformats.org/officeDocument/2006/relationships/hyperlink" Target="https://yakutian-laika.com/catalog/kennels.php?kennelid=17" TargetMode="External"/><Relationship Id="rId161" Type="http://schemas.openxmlformats.org/officeDocument/2006/relationships/hyperlink" Target="https://yakutian-laika.com/catalog/kennels.php?kennelid=39" TargetMode="External"/><Relationship Id="rId217" Type="http://schemas.openxmlformats.org/officeDocument/2006/relationships/hyperlink" Target="https://yakutian-laika.com/catalog/kennels.php?kennelid=48" TargetMode="External"/><Relationship Id="rId259" Type="http://schemas.openxmlformats.org/officeDocument/2006/relationships/hyperlink" Target="https://yakutian-laika.com/catalog/dog.php?screen=1&amp;userif=1&amp;id=203" TargetMode="External"/><Relationship Id="rId23" Type="http://schemas.openxmlformats.org/officeDocument/2006/relationships/hyperlink" Target="https://yakutian-laika.com/catalog/kennels.php?kennelid=8" TargetMode="External"/><Relationship Id="rId119" Type="http://schemas.openxmlformats.org/officeDocument/2006/relationships/hyperlink" Target="https://yakutian-laika.com/catalog/dog.php?screen=1&amp;userif=1&amp;id=5091" TargetMode="External"/><Relationship Id="rId270" Type="http://schemas.openxmlformats.org/officeDocument/2006/relationships/hyperlink" Target="https://yakutian-laika.com/catalog/dog.php?screen=1&amp;userif=1&amp;id=1441" TargetMode="External"/><Relationship Id="rId326" Type="http://schemas.openxmlformats.org/officeDocument/2006/relationships/hyperlink" Target="https://yakutian-laika.com/catalog/dog.php?screen=1&amp;userif=1&amp;id=6225" TargetMode="External"/><Relationship Id="rId65" Type="http://schemas.openxmlformats.org/officeDocument/2006/relationships/hyperlink" Target="https://yakutian-laika.com/catalog/kennels.php?kennelid=17" TargetMode="External"/><Relationship Id="rId130" Type="http://schemas.openxmlformats.org/officeDocument/2006/relationships/hyperlink" Target="https://yakutian-laika.com/catalog/kennels.php?kennelid=22" TargetMode="External"/><Relationship Id="rId172" Type="http://schemas.openxmlformats.org/officeDocument/2006/relationships/hyperlink" Target="https://yakutian-laika.com/catalog/dog.php?screen=1&amp;userif=2&amp;id=904" TargetMode="External"/><Relationship Id="rId228" Type="http://schemas.openxmlformats.org/officeDocument/2006/relationships/hyperlink" Target="https://yakutian-laika.com/catalog/kennels.php?kennelid=8" TargetMode="External"/><Relationship Id="rId281" Type="http://schemas.openxmlformats.org/officeDocument/2006/relationships/hyperlink" Target="https://yakutian-laika.com/catalog/kennels.php?kennelid=136" TargetMode="External"/><Relationship Id="rId34" Type="http://schemas.openxmlformats.org/officeDocument/2006/relationships/hyperlink" Target="https://yakutian-laika.com/catalog/kennels.php?kennelid=8" TargetMode="External"/><Relationship Id="rId76" Type="http://schemas.openxmlformats.org/officeDocument/2006/relationships/hyperlink" Target="https://yakutian-laika.com/catalog/dog.php?screen=1&amp;userif=1&amp;id=3985" TargetMode="External"/><Relationship Id="rId141" Type="http://schemas.openxmlformats.org/officeDocument/2006/relationships/hyperlink" Target="https://yakutian-laika.com/catalog/dog.php?screen=1&amp;userif=1&amp;id=577" TargetMode="External"/><Relationship Id="rId7" Type="http://schemas.openxmlformats.org/officeDocument/2006/relationships/hyperlink" Target="https://yakutian-laika.com/catalog/dog.php?screen=1&amp;userif=1&amp;id=4565" TargetMode="External"/><Relationship Id="rId183" Type="http://schemas.openxmlformats.org/officeDocument/2006/relationships/hyperlink" Target="https://yakutian-laika.com/catalog/kennels.php?kennelid=136" TargetMode="External"/><Relationship Id="rId239" Type="http://schemas.openxmlformats.org/officeDocument/2006/relationships/hyperlink" Target="https://yakutian-laika.com/catalog/dog.php?screen=1&amp;userif=1&amp;id=2909" TargetMode="External"/><Relationship Id="rId250" Type="http://schemas.openxmlformats.org/officeDocument/2006/relationships/hyperlink" Target="https://yakutian-laika.com/catalog/dog.php?screen=1&amp;userif=1&amp;id=1062" TargetMode="External"/><Relationship Id="rId271" Type="http://schemas.openxmlformats.org/officeDocument/2006/relationships/hyperlink" Target="https://yakutian-laika.com/catalog/dog.php?screen=1&amp;userif=1&amp;id=1737" TargetMode="External"/><Relationship Id="rId292" Type="http://schemas.openxmlformats.org/officeDocument/2006/relationships/hyperlink" Target="https://yakutian-laika.com/catalog/dog.php?screen=1&amp;userif=1&amp;id=484" TargetMode="External"/><Relationship Id="rId306" Type="http://schemas.openxmlformats.org/officeDocument/2006/relationships/hyperlink" Target="https://yakutian-laika.com/catalog/dog.php?screen=1&amp;userif=1&amp;id=1877" TargetMode="External"/><Relationship Id="rId24" Type="http://schemas.openxmlformats.org/officeDocument/2006/relationships/hyperlink" Target="https://yakutian-laika.com/catalog/dog.php?screen=1&amp;userif=1&amp;id=978" TargetMode="External"/><Relationship Id="rId45" Type="http://schemas.openxmlformats.org/officeDocument/2006/relationships/hyperlink" Target="https://yakutian-laika.com/catalog/kennels.php?kennelid=136" TargetMode="External"/><Relationship Id="rId66" Type="http://schemas.openxmlformats.org/officeDocument/2006/relationships/hyperlink" Target="https://yakutian-laika.com/catalog/dog.php?screen=1&amp;userif=1&amp;id=582" TargetMode="External"/><Relationship Id="rId87" Type="http://schemas.openxmlformats.org/officeDocument/2006/relationships/hyperlink" Target="https://yakutian-laika.com/catalog/kennels.php?kennelid=10" TargetMode="External"/><Relationship Id="rId110" Type="http://schemas.openxmlformats.org/officeDocument/2006/relationships/hyperlink" Target="https://yakutian-laika.com/catalog/dog.php?screen=1&amp;userif=1&amp;id=370" TargetMode="External"/><Relationship Id="rId131" Type="http://schemas.openxmlformats.org/officeDocument/2006/relationships/hyperlink" Target="https://yakutian-laika.com/catalog/kennels.php?kennelid=22" TargetMode="External"/><Relationship Id="rId327" Type="http://schemas.openxmlformats.org/officeDocument/2006/relationships/hyperlink" Target="https://yakutian-laika.com/catalog/dog.php?screen=1&amp;userif=1&amp;id=4932" TargetMode="External"/><Relationship Id="rId152" Type="http://schemas.openxmlformats.org/officeDocument/2006/relationships/hyperlink" Target="https://yakutian-laika.com/catalog/dog.php?screen=1&amp;userif=2&amp;id=814" TargetMode="External"/><Relationship Id="rId173" Type="http://schemas.openxmlformats.org/officeDocument/2006/relationships/hyperlink" Target="https://yakutian-laika.com/catalog/dog.php?screen=1&amp;userif=2&amp;id=904" TargetMode="External"/><Relationship Id="rId194" Type="http://schemas.openxmlformats.org/officeDocument/2006/relationships/hyperlink" Target="https://yakutian-laika.com/catalog/dog.php?screen=1&amp;userif=1&amp;id=3713" TargetMode="External"/><Relationship Id="rId208" Type="http://schemas.openxmlformats.org/officeDocument/2006/relationships/hyperlink" Target="https://yakutian-laika.com/catalog/dog.php?screen=1&amp;userif=1&amp;id=5448" TargetMode="External"/><Relationship Id="rId229" Type="http://schemas.openxmlformats.org/officeDocument/2006/relationships/hyperlink" Target="https://yakutian-laika.com/catalog/kennels.php?kennelid=8" TargetMode="External"/><Relationship Id="rId240" Type="http://schemas.openxmlformats.org/officeDocument/2006/relationships/hyperlink" Target="https://yakutian-laika.com/catalog/dog.php?screen=1&amp;userif=1&amp;id=913" TargetMode="External"/><Relationship Id="rId261" Type="http://schemas.openxmlformats.org/officeDocument/2006/relationships/hyperlink" Target="https://yakutian-laika.com/catalog/kennels.php?kennelid=7" TargetMode="External"/><Relationship Id="rId14" Type="http://schemas.openxmlformats.org/officeDocument/2006/relationships/hyperlink" Target="https://yakutian-laika.com/catalog/dog.php?screen=1&amp;userif=1&amp;id=4353" TargetMode="External"/><Relationship Id="rId35" Type="http://schemas.openxmlformats.org/officeDocument/2006/relationships/hyperlink" Target="https://yakutian-laika.com/catalog/dog.php?screen=1&amp;userif=1&amp;id=1236" TargetMode="External"/><Relationship Id="rId56" Type="http://schemas.openxmlformats.org/officeDocument/2006/relationships/hyperlink" Target="https://yakutian-laika.com/catalog/dog.php?screen=1&amp;userif=1&amp;id=2127" TargetMode="External"/><Relationship Id="rId77" Type="http://schemas.openxmlformats.org/officeDocument/2006/relationships/hyperlink" Target="https://yakutian-laika.com/catalog/kennels.php?kennelid=125" TargetMode="External"/><Relationship Id="rId100" Type="http://schemas.openxmlformats.org/officeDocument/2006/relationships/hyperlink" Target="https://yakutian-laika.com/catalog/dog.php?screen=1&amp;userif=1&amp;id=1070" TargetMode="External"/><Relationship Id="rId282" Type="http://schemas.openxmlformats.org/officeDocument/2006/relationships/hyperlink" Target="https://yakutian-laika.com/catalog/kennels.php?kennelid=136" TargetMode="External"/><Relationship Id="rId317" Type="http://schemas.openxmlformats.org/officeDocument/2006/relationships/hyperlink" Target="https://yakutian-laika.com/catalog/kennels.php?kennelid=8" TargetMode="External"/><Relationship Id="rId8" Type="http://schemas.openxmlformats.org/officeDocument/2006/relationships/hyperlink" Target="https://yakutian-laika.com/catalog/dog.php?screen=1&amp;userif=1&amp;id=3553" TargetMode="External"/><Relationship Id="rId98" Type="http://schemas.openxmlformats.org/officeDocument/2006/relationships/hyperlink" Target="https://yakutian-laika.com/catalog/kennels.php?kennelid=89" TargetMode="External"/><Relationship Id="rId121" Type="http://schemas.openxmlformats.org/officeDocument/2006/relationships/hyperlink" Target="https://yakutian-laika.com/catalog/kennels.php?kennelid=39" TargetMode="External"/><Relationship Id="rId142" Type="http://schemas.openxmlformats.org/officeDocument/2006/relationships/hyperlink" Target="https://yakutian-laika.com/catalog/dog.php?screen=1&amp;userif=1&amp;id=3647" TargetMode="External"/><Relationship Id="rId163" Type="http://schemas.openxmlformats.org/officeDocument/2006/relationships/hyperlink" Target="https://yakutian-laika.com/catalog/dog.php?screen=1&amp;userif=1&amp;id=4215" TargetMode="External"/><Relationship Id="rId184" Type="http://schemas.openxmlformats.org/officeDocument/2006/relationships/hyperlink" Target="https://yakutian-laika.com/catalog/kennels.php?kennelid=136" TargetMode="External"/><Relationship Id="rId219" Type="http://schemas.openxmlformats.org/officeDocument/2006/relationships/hyperlink" Target="https://yakutian-laika.com/catalog/dog.php?screen=1&amp;userif=1&amp;id=976" TargetMode="External"/><Relationship Id="rId230" Type="http://schemas.openxmlformats.org/officeDocument/2006/relationships/hyperlink" Target="https://yakutian-laika.com/catalog/dog.php?screen=1&amp;userif=1&amp;id=3358" TargetMode="External"/><Relationship Id="rId251" Type="http://schemas.openxmlformats.org/officeDocument/2006/relationships/hyperlink" Target="https://yakutian-laika.com/catalog/kennels.php?kennelid=11" TargetMode="External"/><Relationship Id="rId25" Type="http://schemas.openxmlformats.org/officeDocument/2006/relationships/hyperlink" Target="https://yakutian-laika.com/catalog/kennels.php?kennelid=10" TargetMode="External"/><Relationship Id="rId46" Type="http://schemas.openxmlformats.org/officeDocument/2006/relationships/hyperlink" Target="https://yakutian-laika.com/catalog/kennels.php?kennelid=5" TargetMode="External"/><Relationship Id="rId67" Type="http://schemas.openxmlformats.org/officeDocument/2006/relationships/hyperlink" Target="https://yakutian-laika.com/catalog/dog.php?screen=1&amp;userif=1&amp;id=414" TargetMode="External"/><Relationship Id="rId272" Type="http://schemas.openxmlformats.org/officeDocument/2006/relationships/hyperlink" Target="https://yakutian-laika.com/catalog/dog.php?screen=1&amp;userif=1&amp;id=726" TargetMode="External"/><Relationship Id="rId293" Type="http://schemas.openxmlformats.org/officeDocument/2006/relationships/hyperlink" Target="https://yakutian-laika.com/catalog/kennels.php?kennelid=22" TargetMode="External"/><Relationship Id="rId307" Type="http://schemas.openxmlformats.org/officeDocument/2006/relationships/hyperlink" Target="https://yakutian-laika.com/ru/content/%D1%80%D0%B5%D0%B9%D1%82%D0%B8%D0%BD%D0%B3%D0%BE%D0%B2%D0%B0%D1%8F-%D0%B2%D1%8B%D1%81%D1%82%D0%B0%D0%B2%D0%BA%D0%B0-%D0%BD%D0%BA%D0%BF-%D0%B5%D0%BA%D0%B0%D1%82%D0%B5%D1%80%D0%B8%D0%BD%D0%B1%D1%83%D1%80%D0%B3-%D0%BE%D1%82%D1%87%D0%B5%D1%82-%D0%BE-%D0%B2%D1%8B%D1%81%D1%82%D0%B0%D0%B2%D0%BA%D0%B5-21122025" TargetMode="External"/><Relationship Id="rId328" Type="http://schemas.openxmlformats.org/officeDocument/2006/relationships/hyperlink" Target="https://yakutian-laika.com/catalog/dog.php?screen=1&amp;userif=1&amp;id=4949" TargetMode="External"/><Relationship Id="rId88" Type="http://schemas.openxmlformats.org/officeDocument/2006/relationships/hyperlink" Target="https://yakutian-laika.com/catalog/dog.php?screen=1&amp;userif=1&amp;id=2910" TargetMode="External"/><Relationship Id="rId111" Type="http://schemas.openxmlformats.org/officeDocument/2006/relationships/hyperlink" Target="https://yakutian-laika.com/catalog/dog.php?screen=1&amp;userif=1&amp;id=560" TargetMode="External"/><Relationship Id="rId132" Type="http://schemas.openxmlformats.org/officeDocument/2006/relationships/hyperlink" Target="https://yakutian-laika.com/catalog/dog.php?screen=1&amp;userif=1&amp;id=2192" TargetMode="External"/><Relationship Id="rId153" Type="http://schemas.openxmlformats.org/officeDocument/2006/relationships/hyperlink" Target="https://yakutian-laika.com/catalog/kennels.php?kennelid=78" TargetMode="External"/><Relationship Id="rId174" Type="http://schemas.openxmlformats.org/officeDocument/2006/relationships/hyperlink" Target="https://yakutian-laika.com/catalog/kennels.php?kennelid=16" TargetMode="External"/><Relationship Id="rId195" Type="http://schemas.openxmlformats.org/officeDocument/2006/relationships/hyperlink" Target="https://yakutian-laika.com/catalog/dog.php?screen=1&amp;userif=1&amp;id=2686" TargetMode="External"/><Relationship Id="rId209" Type="http://schemas.openxmlformats.org/officeDocument/2006/relationships/hyperlink" Target="https://yakutian-laika.com/catalog/kennels.php?kennelid=136" TargetMode="External"/><Relationship Id="rId220" Type="http://schemas.openxmlformats.org/officeDocument/2006/relationships/hyperlink" Target="https://yakutian-laika.com/catalog/dog.php?screen=1&amp;userif=1&amp;id=1256" TargetMode="External"/><Relationship Id="rId241" Type="http://schemas.openxmlformats.org/officeDocument/2006/relationships/hyperlink" Target="https://yakutian-laika.com/catalog/dog.php?screen=1&amp;userif=1&amp;id=1125" TargetMode="External"/><Relationship Id="rId15" Type="http://schemas.openxmlformats.org/officeDocument/2006/relationships/hyperlink" Target="https://yakutian-laika.com/catalog/dog.php?screen=1&amp;userif=1&amp;id=4551" TargetMode="External"/><Relationship Id="rId36" Type="http://schemas.openxmlformats.org/officeDocument/2006/relationships/hyperlink" Target="https://yakutian-laika.com/catalog/dog.php?screen=1&amp;userif=1&amp;id=319" TargetMode="External"/><Relationship Id="rId57" Type="http://schemas.openxmlformats.org/officeDocument/2006/relationships/hyperlink" Target="https://yakutian-laika.com/catalog/kennels.php?kennelid=136" TargetMode="External"/><Relationship Id="rId262" Type="http://schemas.openxmlformats.org/officeDocument/2006/relationships/hyperlink" Target="https://yakutian-laika.com/catalog/dog.php?screen=1&amp;userif=1&amp;id=3928" TargetMode="External"/><Relationship Id="rId283" Type="http://schemas.openxmlformats.org/officeDocument/2006/relationships/hyperlink" Target="https://yakutian-laika.com/catalog/dog.php?screen=1&amp;userif=1&amp;id=3809" TargetMode="External"/><Relationship Id="rId318" Type="http://schemas.openxmlformats.org/officeDocument/2006/relationships/hyperlink" Target="https://yakutian-laika.com/catalog/kennels.php?kennelid=17" TargetMode="External"/><Relationship Id="rId78" Type="http://schemas.openxmlformats.org/officeDocument/2006/relationships/hyperlink" Target="https://yakutian-laika.com/catalog/kennels.php?kennelid=125" TargetMode="External"/><Relationship Id="rId99" Type="http://schemas.openxmlformats.org/officeDocument/2006/relationships/hyperlink" Target="https://yakutian-laika.com/catalog/dog.php?screen=1&amp;userif=1&amp;id=4567" TargetMode="External"/><Relationship Id="rId101" Type="http://schemas.openxmlformats.org/officeDocument/2006/relationships/hyperlink" Target="https://yakutian-laika.com/catalog/dog.php?screen=1&amp;userif=1&amp;id=1034" TargetMode="External"/><Relationship Id="rId122" Type="http://schemas.openxmlformats.org/officeDocument/2006/relationships/hyperlink" Target="https://yakutian-laika.com/catalog/kennels.php?kennelid=10" TargetMode="External"/><Relationship Id="rId143" Type="http://schemas.openxmlformats.org/officeDocument/2006/relationships/hyperlink" Target="https://yakutian-laika.com/catalog/dog.php?id=5267&amp;screen=1" TargetMode="External"/><Relationship Id="rId164" Type="http://schemas.openxmlformats.org/officeDocument/2006/relationships/hyperlink" Target="https://yakutian-laika.com/catalog/dog.php?screen=1&amp;userif=1&amp;id=3538" TargetMode="External"/><Relationship Id="rId185" Type="http://schemas.openxmlformats.org/officeDocument/2006/relationships/hyperlink" Target="https://yakutian-laika.com/catalog/dog.php?screen=1&amp;userif=1&amp;id=5685" TargetMode="External"/><Relationship Id="rId9" Type="http://schemas.openxmlformats.org/officeDocument/2006/relationships/hyperlink" Target="https://yakutian-laika.com/catalog/dog.php?screen=1&amp;userif=1&amp;id=3430" TargetMode="External"/><Relationship Id="rId210" Type="http://schemas.openxmlformats.org/officeDocument/2006/relationships/hyperlink" Target="https://yakutian-laika.com/catalog/kennels.php?kennelid=136" TargetMode="External"/><Relationship Id="rId26" Type="http://schemas.openxmlformats.org/officeDocument/2006/relationships/hyperlink" Target="https://yakutian-laika.com/catalog/kennels.php?kennelid=8" TargetMode="External"/><Relationship Id="rId231" Type="http://schemas.openxmlformats.org/officeDocument/2006/relationships/hyperlink" Target="https://yakutian-laika.com/catalog/dog.php?screen=1&amp;userif=1&amp;id=2779" TargetMode="External"/><Relationship Id="rId252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C2%AB%D1%80%D0%BE%D1%81%D1%81%D0%B8%D1%8F-%D0%BA%D1%83%D0%B1%D0%BE%D0%BA-%D1%80%D0%BA%D1%84-2025%C2%BB-%D0%BE%D1%82%D1%87%D0%B5%D1%82-%D0%BE-%D0%B2%D1%8B%D1%81%D1%82%D0%B0%D0%B2%D0%BA%D0%B5-07062025" TargetMode="External"/><Relationship Id="rId273" Type="http://schemas.openxmlformats.org/officeDocument/2006/relationships/hyperlink" Target="https://yakutian-laika.com/catalog/kennels.php?kennelid=22" TargetMode="External"/><Relationship Id="rId294" Type="http://schemas.openxmlformats.org/officeDocument/2006/relationships/hyperlink" Target="https://yakutian-laika.com/catalog/dog.php?screen=1&amp;userif=1&amp;id=4682" TargetMode="External"/><Relationship Id="rId308" Type="http://schemas.openxmlformats.org/officeDocument/2006/relationships/hyperlink" Target="https://yakutian-laika.com/catalog/kennels.php?kennelid=69" TargetMode="External"/><Relationship Id="rId329" Type="http://schemas.openxmlformats.org/officeDocument/2006/relationships/printerSettings" Target="../printerSettings/printerSettings1.bin"/><Relationship Id="rId47" Type="http://schemas.openxmlformats.org/officeDocument/2006/relationships/hyperlink" Target="https://yakutian-laika.com/catalog/dog.php?screen=1&amp;userif=1&amp;id=595" TargetMode="External"/><Relationship Id="rId68" Type="http://schemas.openxmlformats.org/officeDocument/2006/relationships/hyperlink" Target="https://yakutian-laika.com/catalog/kennels.php?kennelid=1" TargetMode="External"/><Relationship Id="rId89" Type="http://schemas.openxmlformats.org/officeDocument/2006/relationships/hyperlink" Target="https://yakutian-laika.com/catalog/dog.php?screen=1&amp;userif=1&amp;id=2761" TargetMode="External"/><Relationship Id="rId112" Type="http://schemas.openxmlformats.org/officeDocument/2006/relationships/hyperlink" Target="https://yakutian-laika.com/catalog/kennels.php?kennelid=5" TargetMode="External"/><Relationship Id="rId133" Type="http://schemas.openxmlformats.org/officeDocument/2006/relationships/hyperlink" Target="https://yakutian-laika.com/catalog/dog.php?screen=1&amp;userif=1&amp;id=1281" TargetMode="External"/><Relationship Id="rId154" Type="http://schemas.openxmlformats.org/officeDocument/2006/relationships/hyperlink" Target="https://yakutian-laika.com/catalog/dog.php?id=5365&amp;screen=1" TargetMode="External"/><Relationship Id="rId175" Type="http://schemas.openxmlformats.org/officeDocument/2006/relationships/hyperlink" Target="https://yakutian-laika.com/catalog/kennels.php?kennelid=5" TargetMode="External"/><Relationship Id="rId196" Type="http://schemas.openxmlformats.org/officeDocument/2006/relationships/hyperlink" Target="https://yakutian-laika.com/catalog/kennels.php?kennelid=136" TargetMode="External"/><Relationship Id="rId200" Type="http://schemas.openxmlformats.org/officeDocument/2006/relationships/hyperlink" Target="https://yakutian-laika.com/catalog/kennels.php?kennelid=22" TargetMode="External"/><Relationship Id="rId16" Type="http://schemas.openxmlformats.org/officeDocument/2006/relationships/hyperlink" Target="https://yakutian-laika.com/catalog/dog.php?screen=1&amp;userif=1&amp;id=4864" TargetMode="External"/><Relationship Id="rId221" Type="http://schemas.openxmlformats.org/officeDocument/2006/relationships/hyperlink" Target="https://yakutian-laika.com/catalog/dog.php?screen=1&amp;userif=1&amp;id=5271" TargetMode="External"/><Relationship Id="rId242" Type="http://schemas.openxmlformats.org/officeDocument/2006/relationships/hyperlink" Target="https://yakutian-laika.com/catalog/dog.php?screen=1&amp;userif=1&amp;id=1029" TargetMode="External"/><Relationship Id="rId263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D0%B3%D0%BE%D1%80%D0%B4%D0%BE%D1%81%D1%82%D1%8C-%D1%80%D0%BE%D1%81%D1%81%D0%B8%D0%B8-%D0%BD%D0%B0%D1%86%D0%B8%D0%BE%D0%BD%D0%B0%D0%BB%D1%8C%D0%BD%D1%8B%D0%B9-%D1%87%D0%B5%D0%BC%D0%BF%D0%B8%D0%BE%D0%BD%D0%B0%D1%82-%D0%B4%D0%BB%D1%8F-%D1%81%D0%BE%D0%B1%D0%B0%D0%BA" TargetMode="External"/><Relationship Id="rId284" Type="http://schemas.openxmlformats.org/officeDocument/2006/relationships/hyperlink" Target="https://yakutian-laika.com/catalog/dog.php?screen=1&amp;userif=1&amp;id=4356" TargetMode="External"/><Relationship Id="rId319" Type="http://schemas.openxmlformats.org/officeDocument/2006/relationships/hyperlink" Target="https://yakutian-laika.com/catalog/dog.php?screen=1&amp;userif=1&amp;id=2786" TargetMode="External"/><Relationship Id="rId37" Type="http://schemas.openxmlformats.org/officeDocument/2006/relationships/hyperlink" Target="https://yakutian-laika.com/catalog/kennels.php?kennelid=8" TargetMode="External"/><Relationship Id="rId58" Type="http://schemas.openxmlformats.org/officeDocument/2006/relationships/hyperlink" Target="https://yakutian-laika.com/catalog/kennels.php?kennelid=17" TargetMode="External"/><Relationship Id="rId79" Type="http://schemas.openxmlformats.org/officeDocument/2006/relationships/hyperlink" Target="https://yakutian-laika.com/catalog/dog.php?screen=1&amp;userif=1&amp;id=2167" TargetMode="External"/><Relationship Id="rId102" Type="http://schemas.openxmlformats.org/officeDocument/2006/relationships/hyperlink" Target="https://yakutian-laika.com/catalog/kennels.php?kennelid=1" TargetMode="External"/><Relationship Id="rId123" Type="http://schemas.openxmlformats.org/officeDocument/2006/relationships/hyperlink" Target="https://yakutian-laika.com/catalog/kennels.php?kennelid=10" TargetMode="External"/><Relationship Id="rId144" Type="http://schemas.openxmlformats.org/officeDocument/2006/relationships/hyperlink" Target="https://yakutian-laika.com/catalog/dog.php?screen=1&amp;userif=1&amp;id=4011" TargetMode="External"/><Relationship Id="rId330" Type="http://schemas.openxmlformats.org/officeDocument/2006/relationships/drawing" Target="../drawings/drawing1.xml"/><Relationship Id="rId90" Type="http://schemas.openxmlformats.org/officeDocument/2006/relationships/hyperlink" Target="https://yakutian-laika.com/catalog/dog.php?screen=1&amp;userif=1&amp;id=2910" TargetMode="External"/><Relationship Id="rId165" Type="http://schemas.openxmlformats.org/officeDocument/2006/relationships/hyperlink" Target="https://yakutian-laika.com/catalog/kennels.php?kennelid=51" TargetMode="External"/><Relationship Id="rId186" Type="http://schemas.openxmlformats.org/officeDocument/2006/relationships/hyperlink" Target="https://yakutian-laika.com/catalog/dog.php?screen=1&amp;userif=1&amp;id=1917" TargetMode="External"/><Relationship Id="rId211" Type="http://schemas.openxmlformats.org/officeDocument/2006/relationships/hyperlink" Target="https://yakutian-laika.com/catalog/dog.php?screen=1&amp;userif=1&amp;id=4867" TargetMode="External"/><Relationship Id="rId232" Type="http://schemas.openxmlformats.org/officeDocument/2006/relationships/hyperlink" Target="https://yakutian-laika.com/catalog/dog.php?screen=1&amp;userif=1&amp;id=1443" TargetMode="External"/><Relationship Id="rId253" Type="http://schemas.openxmlformats.org/officeDocument/2006/relationships/hyperlink" Target="https://yakutian-laika.com/catalog/dog.php?screen=1&amp;userif=1&amp;id=6304" TargetMode="External"/><Relationship Id="rId274" Type="http://schemas.openxmlformats.org/officeDocument/2006/relationships/hyperlink" Target="https://yakutian-laika.com/catalog/kennels.php?kennelid=131" TargetMode="External"/><Relationship Id="rId295" Type="http://schemas.openxmlformats.org/officeDocument/2006/relationships/hyperlink" Target="https://yakutian-laika.com/catalog/dog.php?screen=1&amp;userif=1&amp;id=2685" TargetMode="External"/><Relationship Id="rId309" Type="http://schemas.openxmlformats.org/officeDocument/2006/relationships/hyperlink" Target="https://yakutian-laika.com/catalog/dog.php?screen=1&amp;userif=1&amp;id=1345" TargetMode="External"/><Relationship Id="rId27" Type="http://schemas.openxmlformats.org/officeDocument/2006/relationships/hyperlink" Target="https://yakutian-laika.com/catalog/dog.php?screen=1&amp;userif=1&amp;id=1302" TargetMode="External"/><Relationship Id="rId48" Type="http://schemas.openxmlformats.org/officeDocument/2006/relationships/hyperlink" Target="https://yakutian-laika.com/catalog/dog.php?screen=1&amp;userif=1&amp;id=1273" TargetMode="External"/><Relationship Id="rId69" Type="http://schemas.openxmlformats.org/officeDocument/2006/relationships/hyperlink" Target="https://yakutian-laika.com/catalog/kennels.php?kennelid=1" TargetMode="External"/><Relationship Id="rId113" Type="http://schemas.openxmlformats.org/officeDocument/2006/relationships/hyperlink" Target="https://yakutian-laika.com/catalog/kennels.php?kennelid=5" TargetMode="External"/><Relationship Id="rId134" Type="http://schemas.openxmlformats.org/officeDocument/2006/relationships/hyperlink" Target="https://yakutian-laika.com/catalog/dog.php?screen=1&amp;userif=1&amp;id=555" TargetMode="External"/><Relationship Id="rId320" Type="http://schemas.openxmlformats.org/officeDocument/2006/relationships/hyperlink" Target="https://yakutian-laika.com/catalog/dog.php?screen=1&amp;userif=1&amp;id=1295" TargetMode="External"/><Relationship Id="rId80" Type="http://schemas.openxmlformats.org/officeDocument/2006/relationships/hyperlink" Target="https://yakutian-laika.com/catalog/dog.php?screen=1&amp;userif=1&amp;id=2198" TargetMode="External"/><Relationship Id="rId155" Type="http://schemas.openxmlformats.org/officeDocument/2006/relationships/hyperlink" Target="https://yakutian-laika.com/catalog/dog.php?screen=1&amp;userif=1&amp;id=3715" TargetMode="External"/><Relationship Id="rId176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D0%BE%D1%82%D1%87%D0%B5%D1%82-%D0%BE-%D0%B2%D1%8B%D1%81%D1%82%D0%B0%D0%B2%D0%BA%D0%B5-08022025" TargetMode="External"/><Relationship Id="rId197" Type="http://schemas.openxmlformats.org/officeDocument/2006/relationships/hyperlink" Target="https://yakutian-laika.com/catalog/kennels.php?kennelid=136" TargetMode="External"/><Relationship Id="rId201" Type="http://schemas.openxmlformats.org/officeDocument/2006/relationships/hyperlink" Target="https://yakutian-laika.com/catalog/dog.php?screen=1&amp;userif=1&amp;id=2761" TargetMode="External"/><Relationship Id="rId222" Type="http://schemas.openxmlformats.org/officeDocument/2006/relationships/hyperlink" Target="https://yakutian-laika.com/catalog/dog.php?screen=1&amp;userif=1&amp;id=904" TargetMode="External"/><Relationship Id="rId243" Type="http://schemas.openxmlformats.org/officeDocument/2006/relationships/hyperlink" Target="https://yakutian-laika.com/catalog/kennels.php?kennelid=2" TargetMode="External"/><Relationship Id="rId264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C2%AB%D1%80%D0%BE%D1%81%D1%81%D0%B8%D1%8F-%D0%BA%D1%83%D0%B1%D0%BE%D0%BA-%D0%BC%D0%BE%D1%81%D0%BA%D0%B2%D1%8B-%D0%BA%D1%83%D0%B1%D0%BE%D0%BA-%D0%B3%D0%BE%D1%80%D0%BE%D0%B4%D0%BE%D0%B2-%D0%B3%D0%B5%D1%80%D0%BE%D0%B5%D0%B2-2025%C2%BB-%D0%BE%D1%82%D1%87%D0%B5%D1%82-%D0%BE" TargetMode="External"/><Relationship Id="rId285" Type="http://schemas.openxmlformats.org/officeDocument/2006/relationships/hyperlink" Target="https://yakutian-laika.com/catalog/kennels.php?kennelid=22" TargetMode="External"/><Relationship Id="rId17" Type="http://schemas.openxmlformats.org/officeDocument/2006/relationships/hyperlink" Target="https://yakutian-laika.com/catalog/dog.php?screen=1&amp;userif=1&amp;id=4656" TargetMode="External"/><Relationship Id="rId38" Type="http://schemas.openxmlformats.org/officeDocument/2006/relationships/hyperlink" Target="https://yakutian-laika.com/catalog/dog.php?screen=1&amp;userif=1&amp;id=1755" TargetMode="External"/><Relationship Id="rId59" Type="http://schemas.openxmlformats.org/officeDocument/2006/relationships/hyperlink" Target="https://yakutian-laika.com/catalog/kennels.php?kennelid=17" TargetMode="External"/><Relationship Id="rId103" Type="http://schemas.openxmlformats.org/officeDocument/2006/relationships/hyperlink" Target="https://yakutian-laika.com/catalog/kennels.php?kennelid=10" TargetMode="External"/><Relationship Id="rId124" Type="http://schemas.openxmlformats.org/officeDocument/2006/relationships/hyperlink" Target="https://yakutian-laika.com/catalog/dog.php?screen=1&amp;userif=1&amp;id=4777" TargetMode="External"/><Relationship Id="rId310" Type="http://schemas.openxmlformats.org/officeDocument/2006/relationships/hyperlink" Target="https://yakutian-laika.com/catalog/kennels.php?kennelid=14" TargetMode="External"/><Relationship Id="rId70" Type="http://schemas.openxmlformats.org/officeDocument/2006/relationships/hyperlink" Target="https://yakutian-laika.com/catalog/kennels.php?kennelid=1" TargetMode="External"/><Relationship Id="rId91" Type="http://schemas.openxmlformats.org/officeDocument/2006/relationships/hyperlink" Target="https://yakutian-laika.com/catalog/dog.php?screen=1&amp;userif=1&amp;id=2761" TargetMode="External"/><Relationship Id="rId145" Type="http://schemas.openxmlformats.org/officeDocument/2006/relationships/hyperlink" Target="https://yakutian-laika.com/catalog/kennels.php?kennelid=136" TargetMode="External"/><Relationship Id="rId166" Type="http://schemas.openxmlformats.org/officeDocument/2006/relationships/hyperlink" Target="https://yakutian-laika.com/catalog/kennels.php?kennelid=167" TargetMode="External"/><Relationship Id="rId187" Type="http://schemas.openxmlformats.org/officeDocument/2006/relationships/hyperlink" Target="https://yakutian-laika.com/catalog/dog.php?screen=1&amp;userif=1&amp;id=3671" TargetMode="External"/><Relationship Id="rId1" Type="http://schemas.openxmlformats.org/officeDocument/2006/relationships/hyperlink" Target="https://yakutian-laika.com/catalog/dog.php?screen=1&amp;userif=1&amp;id=2786" TargetMode="External"/><Relationship Id="rId212" Type="http://schemas.openxmlformats.org/officeDocument/2006/relationships/hyperlink" Target="https://yakutian-laika.com/catalog/kennels.php?kennelid=107" TargetMode="External"/><Relationship Id="rId233" Type="http://schemas.openxmlformats.org/officeDocument/2006/relationships/hyperlink" Target="https://yakutian-laika.com/catalog/kennels.php?kennelid=8" TargetMode="External"/><Relationship Id="rId254" Type="http://schemas.openxmlformats.org/officeDocument/2006/relationships/hyperlink" Target="https://yakutian-laika.com/catalog/dog.php?screen=1&amp;userif=1&amp;id=2786" TargetMode="External"/><Relationship Id="rId28" Type="http://schemas.openxmlformats.org/officeDocument/2006/relationships/hyperlink" Target="https://yakutian-laika.com/catalog/dog.php?screen=1&amp;userif=1&amp;id=472" TargetMode="External"/><Relationship Id="rId49" Type="http://schemas.openxmlformats.org/officeDocument/2006/relationships/hyperlink" Target="https://yakutian-laika.com/catalog/dog.php?screen=1&amp;userif=1&amp;id=2323" TargetMode="External"/><Relationship Id="rId114" Type="http://schemas.openxmlformats.org/officeDocument/2006/relationships/hyperlink" Target="https://yakutian-laika.com/catalog/dog.php?screen=1&amp;userif=1&amp;id=1917" TargetMode="External"/><Relationship Id="rId275" Type="http://schemas.openxmlformats.org/officeDocument/2006/relationships/hyperlink" Target="https://yakutian-laika.com/catalog/dog.php?screen=1&amp;userif=1&amp;id=6191" TargetMode="External"/><Relationship Id="rId296" Type="http://schemas.openxmlformats.org/officeDocument/2006/relationships/hyperlink" Target="https://yakutian-laika.com/catalog/dog.php?screen=1&amp;userif=1&amp;id=2174" TargetMode="External"/><Relationship Id="rId300" Type="http://schemas.openxmlformats.org/officeDocument/2006/relationships/hyperlink" Target="https://yakutian-laika.com/catalog/kennels.php?kennelid=8" TargetMode="External"/><Relationship Id="rId60" Type="http://schemas.openxmlformats.org/officeDocument/2006/relationships/hyperlink" Target="https://yakutian-laika.com/catalog/dog.php?screen=1&amp;userif=1&amp;id=1410" TargetMode="External"/><Relationship Id="rId81" Type="http://schemas.openxmlformats.org/officeDocument/2006/relationships/hyperlink" Target="https://yakutian-laika.com/catalog/kennels.php?kennelid=47" TargetMode="External"/><Relationship Id="rId135" Type="http://schemas.openxmlformats.org/officeDocument/2006/relationships/hyperlink" Target="https://yakutian-laika.com/catalog/kennels.php?kennelid=9" TargetMode="External"/><Relationship Id="rId156" Type="http://schemas.openxmlformats.org/officeDocument/2006/relationships/hyperlink" Target="https://yakutian-laika.com/catalog/dog.php?screen=1&amp;userif=1&amp;id=3052" TargetMode="External"/><Relationship Id="rId177" Type="http://schemas.openxmlformats.org/officeDocument/2006/relationships/hyperlink" Target="https://yakutian-laika.com/catalog/dog.php?screen=1&amp;userif=1&amp;id=5313" TargetMode="External"/><Relationship Id="rId198" Type="http://schemas.openxmlformats.org/officeDocument/2006/relationships/hyperlink" Target="https://yakutian-laika.com/catalog/dog.php?screen=1&amp;userif=1&amp;id=4374" TargetMode="External"/><Relationship Id="rId321" Type="http://schemas.openxmlformats.org/officeDocument/2006/relationships/hyperlink" Target="https://yakutian-laika.com/catalog/dog.php?screen=1&amp;userif=1&amp;id=2145" TargetMode="External"/><Relationship Id="rId202" Type="http://schemas.openxmlformats.org/officeDocument/2006/relationships/hyperlink" Target="https://yakutian-laika.com/catalog/dog.php?screen=1&amp;userif=1&amp;id=1877" TargetMode="External"/><Relationship Id="rId223" Type="http://schemas.openxmlformats.org/officeDocument/2006/relationships/hyperlink" Target="https://yakutian-laika.com/catalog/dog.php?screen=1&amp;userif=1&amp;id=4011" TargetMode="External"/><Relationship Id="rId244" Type="http://schemas.openxmlformats.org/officeDocument/2006/relationships/hyperlink" Target="https://yakutian-laika.com/catalog/kennels.php?kennelid=10" TargetMode="External"/><Relationship Id="rId18" Type="http://schemas.openxmlformats.org/officeDocument/2006/relationships/hyperlink" Target="https://yakutian-laika.com/catalog/dog.php?screen=1&amp;userif=1&amp;id=1443" TargetMode="External"/><Relationship Id="rId39" Type="http://schemas.openxmlformats.org/officeDocument/2006/relationships/hyperlink" Target="https://yakutian-laika.com/catalog/dog.php?screen=1&amp;userif=1&amp;id=3038" TargetMode="External"/><Relationship Id="rId265" Type="http://schemas.openxmlformats.org/officeDocument/2006/relationships/hyperlink" Target="https://yakutian-laika.com/catalog/dog.php?screen=1&amp;userif=1&amp;id=6305" TargetMode="External"/><Relationship Id="rId286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D0%BE%D1%82%D1%87%D0%B5%D1%82-%D0%BE-%D0%B2%D1%8B%D1%81%D1%82%D0%B0%D0%B2%D0%BA%D0%B5-20072025" TargetMode="External"/><Relationship Id="rId50" Type="http://schemas.openxmlformats.org/officeDocument/2006/relationships/hyperlink" Target="https://yakutian-laika.com/catalog/dog.php?screen=1&amp;userif=1&amp;id=2591" TargetMode="External"/><Relationship Id="rId104" Type="http://schemas.openxmlformats.org/officeDocument/2006/relationships/hyperlink" Target="https://yakutian-laika.com/catalog/dog.php?screen=1&amp;userif=1&amp;id=4606" TargetMode="External"/><Relationship Id="rId125" Type="http://schemas.openxmlformats.org/officeDocument/2006/relationships/hyperlink" Target="https://yakutian-laika.com/catalog/dog.php?screen=1&amp;userif=1&amp;id=2456" TargetMode="External"/><Relationship Id="rId146" Type="http://schemas.openxmlformats.org/officeDocument/2006/relationships/hyperlink" Target="https://yakutian-laika.com/catalog/kennels.php?kennelid=136" TargetMode="External"/><Relationship Id="rId167" Type="http://schemas.openxmlformats.org/officeDocument/2006/relationships/hyperlink" Target="https://yakutian-laika.com/catalog/dog.php?screen=1&amp;userif=1&amp;id=1016" TargetMode="External"/><Relationship Id="rId188" Type="http://schemas.openxmlformats.org/officeDocument/2006/relationships/hyperlink" Target="https://yakutian-laika.com/catalog/kennels.php?kennelid=14" TargetMode="External"/><Relationship Id="rId311" Type="http://schemas.openxmlformats.org/officeDocument/2006/relationships/hyperlink" Target="https://yakutian-laika.com/catalog/dog.php?screen=1&amp;userif=1&amp;id=7641" TargetMode="External"/><Relationship Id="rId71" Type="http://schemas.openxmlformats.org/officeDocument/2006/relationships/hyperlink" Target="https://yakutian-laika.com/catalog/dog.php?screen=1&amp;userif=1&amp;id=1240" TargetMode="External"/><Relationship Id="rId92" Type="http://schemas.openxmlformats.org/officeDocument/2006/relationships/hyperlink" Target="https://yakutian-laika.com/catalog/dog.php?screen=1&amp;userif=1&amp;id=4727" TargetMode="External"/><Relationship Id="rId213" Type="http://schemas.openxmlformats.org/officeDocument/2006/relationships/hyperlink" Target="https://yakutian-laika.com/ru/content/%D1%80%D0%B5%D0%B9%D1%82%D0%B8%D0%BD%D0%B3%D0%BE%D0%B2%D0%B0%D1%8F-%D0%B2%D1%8B%D1%81%D1%82%D0%B0%D0%B2%D0%BA%D0%B0-%D0%BD%D0%BA%D0%BF-%D0%B5%D0%BA%D0%B0%D1%82%D0%B5%D1%80%D0%B8%D0%BD%D0%B1%D1%83%D1%80%D0%B3-%D0%BE%D1%82%D1%87%D0%B5%D1%82-%D0%BE-%D0%B2%D1%8B%D1%81%D1%82%D0%B0%D0%B2%D0%BA%D0%B5-05042025" TargetMode="External"/><Relationship Id="rId234" Type="http://schemas.openxmlformats.org/officeDocument/2006/relationships/hyperlink" Target="https://yakutian-laika.com/catalog/kennels.php?kennelid=8" TargetMode="External"/><Relationship Id="rId2" Type="http://schemas.openxmlformats.org/officeDocument/2006/relationships/hyperlink" Target="https://yakutian-laika.com/catalog/dog.php?screen=1&amp;userif=1&amp;id=3549" TargetMode="External"/><Relationship Id="rId29" Type="http://schemas.openxmlformats.org/officeDocument/2006/relationships/hyperlink" Target="https://yakutian-laika.com/catalog/kennels.php?kennelid=8" TargetMode="External"/><Relationship Id="rId255" Type="http://schemas.openxmlformats.org/officeDocument/2006/relationships/hyperlink" Target="https://yakutian-laika.com/catalog/dog.php?screen=1&amp;userif=1&amp;id=4532" TargetMode="External"/><Relationship Id="rId276" Type="http://schemas.openxmlformats.org/officeDocument/2006/relationships/hyperlink" Target="https://yakutian-laika.com/catalog/dog.php?screen=1&amp;userif=1&amp;id=2643" TargetMode="External"/><Relationship Id="rId297" Type="http://schemas.openxmlformats.org/officeDocument/2006/relationships/hyperlink" Target="https://yakutian-laika.com/catalog/kennels.php?kennelid=22" TargetMode="External"/><Relationship Id="rId40" Type="http://schemas.openxmlformats.org/officeDocument/2006/relationships/hyperlink" Target="https://yakutian-laika.com/catalog/kennels.php?kennelid=107" TargetMode="External"/><Relationship Id="rId115" Type="http://schemas.openxmlformats.org/officeDocument/2006/relationships/hyperlink" Target="https://yakutian-laika.com/catalog/dog.php?screen=1&amp;userif=1&amp;id=1356" TargetMode="External"/><Relationship Id="rId136" Type="http://schemas.openxmlformats.org/officeDocument/2006/relationships/hyperlink" Target="https://yakutian-laika.com/catalog/kennels.php?kennelid=48" TargetMode="External"/><Relationship Id="rId157" Type="http://schemas.openxmlformats.org/officeDocument/2006/relationships/hyperlink" Target="https://yakutian-laika.com/catalog/kennels.php?kennelid=83" TargetMode="External"/><Relationship Id="rId178" Type="http://schemas.openxmlformats.org/officeDocument/2006/relationships/hyperlink" Target="https://yakutian-laika.com/catalog/dog.php?screen=1&amp;userif=1&amp;id=3174" TargetMode="External"/><Relationship Id="rId301" Type="http://schemas.openxmlformats.org/officeDocument/2006/relationships/hyperlink" Target="https://yakutian-laika.com/catalog/kennels.php?kennelid=131" TargetMode="External"/><Relationship Id="rId322" Type="http://schemas.openxmlformats.org/officeDocument/2006/relationships/hyperlink" Target="https://yakutian-laika.com/catalog/dog.php?screen=1&amp;userif=1&amp;id=1443" TargetMode="External"/><Relationship Id="rId61" Type="http://schemas.openxmlformats.org/officeDocument/2006/relationships/hyperlink" Target="https://yakutian-laika.com/catalog/dog.php?screen=1&amp;userif=1&amp;id=425" TargetMode="External"/><Relationship Id="rId82" Type="http://schemas.openxmlformats.org/officeDocument/2006/relationships/hyperlink" Target="https://yakutian-laika.com/catalog/dog.php?screen=1&amp;userif=1&amp;id=913" TargetMode="External"/><Relationship Id="rId199" Type="http://schemas.openxmlformats.org/officeDocument/2006/relationships/hyperlink" Target="https://yakutian-laika.com/catalog/dog.php?screen=1&amp;userif=1&amp;id=3342" TargetMode="External"/><Relationship Id="rId203" Type="http://schemas.openxmlformats.org/officeDocument/2006/relationships/hyperlink" Target="https://yakutian-laika.com/catalog/dog.php?screen=1&amp;userif=1&amp;id=1299" TargetMode="External"/><Relationship Id="rId19" Type="http://schemas.openxmlformats.org/officeDocument/2006/relationships/hyperlink" Target="https://yakutian-laika.com/catalog/dog.php?screen=1&amp;userif=1&amp;id=4339" TargetMode="External"/><Relationship Id="rId224" Type="http://schemas.openxmlformats.org/officeDocument/2006/relationships/hyperlink" Target="https://yakutian-laika.com/catalog/kennels.php?kennelid=136" TargetMode="External"/><Relationship Id="rId245" Type="http://schemas.openxmlformats.org/officeDocument/2006/relationships/hyperlink" Target="https://yakutian-laika.com/catalog/dog.php?screen=1&amp;userif=1&amp;id=2609" TargetMode="External"/><Relationship Id="rId266" Type="http://schemas.openxmlformats.org/officeDocument/2006/relationships/hyperlink" Target="https://yakutian-laika.com/catalog/dog.php?screen=1&amp;userif=1&amp;id=3429" TargetMode="External"/><Relationship Id="rId287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D0%BE%D1%82%D1%87%D0%B5%D1%82-%D0%BE-%D0%B2%D1%8B%D1%81%D1%82%D0%B0%D0%B2%D0%BA%D0%B5-16082025" TargetMode="External"/><Relationship Id="rId30" Type="http://schemas.openxmlformats.org/officeDocument/2006/relationships/hyperlink" Target="https://yakutian-laika.com/catalog/dog.php?screen=1&amp;userif=1&amp;id=3552" TargetMode="External"/><Relationship Id="rId105" Type="http://schemas.openxmlformats.org/officeDocument/2006/relationships/hyperlink" Target="https://yakutian-laika.com/catalog/dog.php?screen=1&amp;userif=1&amp;id=577" TargetMode="External"/><Relationship Id="rId126" Type="http://schemas.openxmlformats.org/officeDocument/2006/relationships/hyperlink" Target="https://yakutian-laika.com/catalog/dog.php?screen=1&amp;userif=1&amp;id=2465" TargetMode="External"/><Relationship Id="rId147" Type="http://schemas.openxmlformats.org/officeDocument/2006/relationships/hyperlink" Target="https://yakutian-laika.com/catalog/dog.php?screen=1&amp;userif=1&amp;id=3985" TargetMode="External"/><Relationship Id="rId168" Type="http://schemas.openxmlformats.org/officeDocument/2006/relationships/hyperlink" Target="https://yakutian-laika.com/catalog/dog.php?screen=1&amp;userif=1&amp;id=1072" TargetMode="External"/><Relationship Id="rId312" Type="http://schemas.openxmlformats.org/officeDocument/2006/relationships/hyperlink" Target="https://yakutian-laika.com/catalog/dog.php?screen=1&amp;userif=1&amp;id=6328" TargetMode="External"/><Relationship Id="rId51" Type="http://schemas.openxmlformats.org/officeDocument/2006/relationships/hyperlink" Target="https://yakutian-laika.com/catalog/kennels.php?kennelid=51" TargetMode="External"/><Relationship Id="rId72" Type="http://schemas.openxmlformats.org/officeDocument/2006/relationships/hyperlink" Target="https://yakutian-laika.com/catalog/dog.php?screen=1&amp;userif=1&amp;id=1118" TargetMode="External"/><Relationship Id="rId93" Type="http://schemas.openxmlformats.org/officeDocument/2006/relationships/hyperlink" Target="https://yakutian-laika.com/catalog/dog.php?screen=1&amp;userif=1&amp;id=5078" TargetMode="External"/><Relationship Id="rId189" Type="http://schemas.openxmlformats.org/officeDocument/2006/relationships/hyperlink" Target="https://yakutian-laika.com/catalog/show.php?showid=1121" TargetMode="External"/><Relationship Id="rId3" Type="http://schemas.openxmlformats.org/officeDocument/2006/relationships/hyperlink" Target="https://yakutian-laika.com/catalog/dog.php?screen=1&amp;userif=1&amp;id=4532" TargetMode="External"/><Relationship Id="rId214" Type="http://schemas.openxmlformats.org/officeDocument/2006/relationships/hyperlink" Target="https://yakutian-laika.com/catalog/dog.php?screen=1&amp;userif=1&amp;id=4866" TargetMode="External"/><Relationship Id="rId235" Type="http://schemas.openxmlformats.org/officeDocument/2006/relationships/hyperlink" Target="https://yakutian-laika.com/ru/content/%D1%80%D0%B5%D0%B9%D1%82%D0%B8%D0%BD%D0%B3%D0%BE%D0%B2%D0%B0%D1%8F-%D0%B2%D1%8B%D1%81%D1%82%D0%B0%D0%B2%D0%BA%D0%B0-%D0%BD%D0%BA%D0%BF-%D1%8F%D0%BA%D1%83%D1%82%D1%81%D0%BA-%D0%BE%D1%82%D1%87%D0%B5%D1%82-%D0%BE-%D0%B2%D1%8B%D1%81%D1%82%D0%B0%D0%B2%D0%BA%D0%B5-01062025" TargetMode="External"/><Relationship Id="rId256" Type="http://schemas.openxmlformats.org/officeDocument/2006/relationships/hyperlink" Target="https://yakutian-laika.com/catalog/kennels.php?kennelid=8" TargetMode="External"/><Relationship Id="rId277" Type="http://schemas.openxmlformats.org/officeDocument/2006/relationships/hyperlink" Target="https://yakutian-laika.com/catalog/dog.php?screen=1&amp;userif=1&amp;id=2211" TargetMode="External"/><Relationship Id="rId298" Type="http://schemas.openxmlformats.org/officeDocument/2006/relationships/hyperlink" Target="https://yakutian-laika.com/catalog/dog.php?screen=1&amp;userif=1&amp;id=2351" TargetMode="External"/><Relationship Id="rId116" Type="http://schemas.openxmlformats.org/officeDocument/2006/relationships/hyperlink" Target="https://yakutian-laika.com/catalog/kennels.php?kennelid=14" TargetMode="External"/><Relationship Id="rId137" Type="http://schemas.openxmlformats.org/officeDocument/2006/relationships/hyperlink" Target="https://yakutian-laika.com/catalog/dog.php?screen=1&amp;userif=1&amp;id=615" TargetMode="External"/><Relationship Id="rId158" Type="http://schemas.openxmlformats.org/officeDocument/2006/relationships/hyperlink" Target="https://yakutian-laika.com/catalog/dog.php?id=5092&amp;screen=1" TargetMode="External"/><Relationship Id="rId302" Type="http://schemas.openxmlformats.org/officeDocument/2006/relationships/hyperlink" Target="https://yakutian-laika.com/ru/content/%D1%80%D0%B5%D0%B9%D1%82%D0%B8%D0%BD%D0%B3%D0%BE%D0%B2%D0%B0%D1%8F-%D0%B2%D1%8B%D1%81%D1%82%D0%B0%D0%B2%D0%BA%D0%B0-%D0%BD%D0%BA%D0%BF-%D1%81%D0%BE%D1%87%D0%B8-%D0%BE%D1%82%D1%87%D0%B5%D1%82-%D0%BE-%D0%B2%D1%8B%D1%81%D1%82%D0%B0%D0%B2%D0%BA%D0%B5-14092025" TargetMode="External"/><Relationship Id="rId323" Type="http://schemas.openxmlformats.org/officeDocument/2006/relationships/hyperlink" Target="https://yakutian-laika.com/catalog/dog.php?screen=1&amp;userif=1&amp;id=1443" TargetMode="External"/><Relationship Id="rId20" Type="http://schemas.openxmlformats.org/officeDocument/2006/relationships/hyperlink" Target="https://yakutian-laika.com/catalog/dog.php?screen=1&amp;userif=1&amp;id=5077" TargetMode="External"/><Relationship Id="rId41" Type="http://schemas.openxmlformats.org/officeDocument/2006/relationships/hyperlink" Target="https://yakutian-laika.com/catalog/kennels.php?kennelid=136" TargetMode="External"/><Relationship Id="rId62" Type="http://schemas.openxmlformats.org/officeDocument/2006/relationships/hyperlink" Target="https://yakutian-laika.com/catalog/kennels.php?kennelid=17" TargetMode="External"/><Relationship Id="rId83" Type="http://schemas.openxmlformats.org/officeDocument/2006/relationships/hyperlink" Target="https://yakutian-laika.com/catalog/dog.php?screen=1&amp;userif=1&amp;id=1415" TargetMode="External"/><Relationship Id="rId179" Type="http://schemas.openxmlformats.org/officeDocument/2006/relationships/hyperlink" Target="https://yakutian-laika.com/catalog/dog.php?screen=1&amp;userif=1&amp;id=3924" TargetMode="External"/><Relationship Id="rId190" Type="http://schemas.openxmlformats.org/officeDocument/2006/relationships/hyperlink" Target="https://yakutian-laika.com/catalog/dog.php?screen=1&amp;userif=1&amp;id=4871" TargetMode="External"/><Relationship Id="rId204" Type="http://schemas.openxmlformats.org/officeDocument/2006/relationships/hyperlink" Target="https://yakutian-laika.com/catalog/dog.php?screen=1&amp;userif=1&amp;id=301" TargetMode="External"/><Relationship Id="rId225" Type="http://schemas.openxmlformats.org/officeDocument/2006/relationships/hyperlink" Target="https://yakutian-laika.com/catalog/kennels.php?kennelid=136" TargetMode="External"/><Relationship Id="rId246" Type="http://schemas.openxmlformats.org/officeDocument/2006/relationships/hyperlink" Target="https://yakutian-laika.com/catalog/dog.php?screen=1&amp;userif=1&amp;id=2593" TargetMode="External"/><Relationship Id="rId267" Type="http://schemas.openxmlformats.org/officeDocument/2006/relationships/hyperlink" Target="https://yakutian-laika.com/catalog/dog.php?screen=1&amp;userif=1&amp;id=3897" TargetMode="External"/><Relationship Id="rId288" Type="http://schemas.openxmlformats.org/officeDocument/2006/relationships/hyperlink" Target="https://yakutian-laika.com/catalog/dog.php?screen=1&amp;userif=1&amp;id=1443" TargetMode="External"/><Relationship Id="rId106" Type="http://schemas.openxmlformats.org/officeDocument/2006/relationships/hyperlink" Target="https://yakutian-laika.com/catalog/dog.php?screen=1&amp;userif=1&amp;id=3647" TargetMode="External"/><Relationship Id="rId127" Type="http://schemas.openxmlformats.org/officeDocument/2006/relationships/hyperlink" Target="https://yakutian-laika.com/catalog/dog.php?screen=1&amp;userif=1&amp;id=4115" TargetMode="External"/><Relationship Id="rId313" Type="http://schemas.openxmlformats.org/officeDocument/2006/relationships/hyperlink" Target="https://yakutian-laika.com/catalog/dog.php?screen=1&amp;userif=1&amp;id=3340" TargetMode="External"/><Relationship Id="rId10" Type="http://schemas.openxmlformats.org/officeDocument/2006/relationships/hyperlink" Target="https://yakutian-laika.com/catalog/dog.php?screen=1&amp;userif=1&amp;id=4165" TargetMode="External"/><Relationship Id="rId31" Type="http://schemas.openxmlformats.org/officeDocument/2006/relationships/hyperlink" Target="https://yakutian-laika.com/catalog/dog.php?screen=1&amp;userif=1&amp;id=3553" TargetMode="External"/><Relationship Id="rId52" Type="http://schemas.openxmlformats.org/officeDocument/2006/relationships/hyperlink" Target="https://yakutian-laika.com/catalog/dog.php?screen=1&amp;userif=1&amp;id=2593" TargetMode="External"/><Relationship Id="rId73" Type="http://schemas.openxmlformats.org/officeDocument/2006/relationships/hyperlink" Target="https://yakutian-laika.com/catalog/kennels.php?kennelid=7" TargetMode="External"/><Relationship Id="rId94" Type="http://schemas.openxmlformats.org/officeDocument/2006/relationships/hyperlink" Target="https://yakutian-laika.com/catalog/dog.php?screen=1&amp;userif=1&amp;id=1443" TargetMode="External"/><Relationship Id="rId148" Type="http://schemas.openxmlformats.org/officeDocument/2006/relationships/hyperlink" Target="https://yakutian-laika.com/catalog/kennels.php?kennelid=22" TargetMode="External"/><Relationship Id="rId169" Type="http://schemas.openxmlformats.org/officeDocument/2006/relationships/hyperlink" Target="https://yakutian-laika.com/catalog/kennels.php?kennelid=81" TargetMode="External"/><Relationship Id="rId4" Type="http://schemas.openxmlformats.org/officeDocument/2006/relationships/hyperlink" Target="https://yakutian-laika.com/catalog/dog.php?screen=1&amp;userif=1&amp;id=4011" TargetMode="External"/><Relationship Id="rId180" Type="http://schemas.openxmlformats.org/officeDocument/2006/relationships/hyperlink" Target="https://yakutian-laika.com/catalog/dog.php?screen=1&amp;userif=1&amp;id=5446" TargetMode="External"/><Relationship Id="rId215" Type="http://schemas.openxmlformats.org/officeDocument/2006/relationships/hyperlink" Target="https://yakutian-laika.com/catalog/dog.php?screen=1&amp;userif=1&amp;id=3174" TargetMode="External"/><Relationship Id="rId236" Type="http://schemas.openxmlformats.org/officeDocument/2006/relationships/hyperlink" Target="https://yakutian-laika.com/catalog/dog.php?screen=1&amp;userif=1&amp;id=874" TargetMode="External"/><Relationship Id="rId257" Type="http://schemas.openxmlformats.org/officeDocument/2006/relationships/hyperlink" Target="https://yakutian-laika.com/catalog/kennels.php?kennelid=8" TargetMode="External"/><Relationship Id="rId278" Type="http://schemas.openxmlformats.org/officeDocument/2006/relationships/hyperlink" Target="https://yakutian-laika.com/catalog/dog.php?screen=1&amp;userif=1&amp;id=6139" TargetMode="External"/><Relationship Id="rId303" Type="http://schemas.openxmlformats.org/officeDocument/2006/relationships/hyperlink" Target="https://yakutian-laika.com/ru/content/%D1%80%D0%B5%D0%B9%D1%82%D0%B8%D0%BD%D0%B3%D0%BE%D0%B2%D0%B0%D1%8F-%D0%B2%D1%8B%D1%81%D1%82%D0%B0%D0%B2%D0%BA%D0%B0-%D0%BD%D0%BA%D0%BF-%D0%BC%D0%BE%D1%81%D0%BA%D0%B2%D0%B0-%D0%BE%D1%82%D1%87%D0%B5%D1%82-%D0%BE-%D0%B2%D1%8B%D1%81%D1%82%D0%B0%D0%B2%D0%BA%D0%B5-15112025" TargetMode="External"/><Relationship Id="rId42" Type="http://schemas.openxmlformats.org/officeDocument/2006/relationships/hyperlink" Target="https://yakutian-laika.com/catalog/dog.php?screen=1&amp;userif=1&amp;id=3855" TargetMode="External"/><Relationship Id="rId84" Type="http://schemas.openxmlformats.org/officeDocument/2006/relationships/hyperlink" Target="https://yakutian-laika.com/catalog/dog.php?screen=1&amp;userif=1&amp;id=1236" TargetMode="External"/><Relationship Id="rId138" Type="http://schemas.openxmlformats.org/officeDocument/2006/relationships/hyperlink" Target="https://yakutian-laika.com/catalog/dog.php?screen=1&amp;userif=1&amp;id=213" TargetMode="External"/><Relationship Id="rId191" Type="http://schemas.openxmlformats.org/officeDocument/2006/relationships/hyperlink" Target="https://yakutian-laika.com/catalog/dog.php?screen=1&amp;userif=1&amp;id=3633" TargetMode="External"/><Relationship Id="rId205" Type="http://schemas.openxmlformats.org/officeDocument/2006/relationships/hyperlink" Target="https://yakutian-laika.com/catalog/kennels.php?kennelid=8" TargetMode="External"/><Relationship Id="rId247" Type="http://schemas.openxmlformats.org/officeDocument/2006/relationships/hyperlink" Target="https://yakutian-laika.com/catalog/kennels.php?kennelid=89" TargetMode="External"/><Relationship Id="rId107" Type="http://schemas.openxmlformats.org/officeDocument/2006/relationships/hyperlink" Target="https://yakutian-laika.com/catalog/kennels.php?kennelid=5" TargetMode="External"/><Relationship Id="rId289" Type="http://schemas.openxmlformats.org/officeDocument/2006/relationships/hyperlink" Target="https://yakutian-laika.com/catalog/dog.php?screen=1&amp;userif=1&amp;id=3527" TargetMode="External"/><Relationship Id="rId11" Type="http://schemas.openxmlformats.org/officeDocument/2006/relationships/hyperlink" Target="https://yakutian-laika.com/catalog/dog.php?screen=1&amp;userif=1&amp;id=4029" TargetMode="External"/><Relationship Id="rId53" Type="http://schemas.openxmlformats.org/officeDocument/2006/relationships/hyperlink" Target="https://yakutian-laika.com/catalog/kennels.php?kennelid=89" TargetMode="External"/><Relationship Id="rId149" Type="http://schemas.openxmlformats.org/officeDocument/2006/relationships/hyperlink" Target="https://yakutian-laika.com/catalog/kennels.php?kennelid=22" TargetMode="External"/><Relationship Id="rId314" Type="http://schemas.openxmlformats.org/officeDocument/2006/relationships/hyperlink" Target="https://yakutian-laika.com/catalog/dog.php?screen=1&amp;userif=1&amp;id=2940" TargetMode="External"/><Relationship Id="rId95" Type="http://schemas.openxmlformats.org/officeDocument/2006/relationships/hyperlink" Target="https://yakutian-laika.com/catalog/dog.php?screen=1&amp;userif=1&amp;id=3527" TargetMode="External"/><Relationship Id="rId160" Type="http://schemas.openxmlformats.org/officeDocument/2006/relationships/hyperlink" Target="https://yakutian-laika.com/catalog/dog.php?screen=1&amp;userif=1&amp;id=1247" TargetMode="External"/><Relationship Id="rId216" Type="http://schemas.openxmlformats.org/officeDocument/2006/relationships/hyperlink" Target="https://yakutian-laika.com/catalog/dog.php?screen=1&amp;userif=1&amp;id=3924" TargetMode="External"/><Relationship Id="rId258" Type="http://schemas.openxmlformats.org/officeDocument/2006/relationships/hyperlink" Target="https://yakutian-laika.com/catalog/dog.php?screen=1&amp;userif=1&amp;id=750" TargetMode="External"/><Relationship Id="rId22" Type="http://schemas.openxmlformats.org/officeDocument/2006/relationships/hyperlink" Target="https://yakutian-laika.com/catalog/kennels.php?kennelid=8" TargetMode="External"/><Relationship Id="rId64" Type="http://schemas.openxmlformats.org/officeDocument/2006/relationships/hyperlink" Target="https://yakutian-laika.com/catalog/dog.php?screen=1&amp;userif=1&amp;id=3527" TargetMode="External"/><Relationship Id="rId118" Type="http://schemas.openxmlformats.org/officeDocument/2006/relationships/hyperlink" Target="https://yakutian-laika.com/catalog/dog.php?screen=1&amp;userif=1&amp;id=1214" TargetMode="External"/><Relationship Id="rId325" Type="http://schemas.openxmlformats.org/officeDocument/2006/relationships/hyperlink" Target="https://yakutian-laika.com/catalog/dog.php?screen=1&amp;userif=1&amp;id=5568" TargetMode="External"/><Relationship Id="rId171" Type="http://schemas.openxmlformats.org/officeDocument/2006/relationships/hyperlink" Target="https://yakutian-laika.com/catalog/kennels.php?kennelid=14" TargetMode="External"/><Relationship Id="rId227" Type="http://schemas.openxmlformats.org/officeDocument/2006/relationships/hyperlink" Target="https://yakutian-laika.com/catalog/dog.php?screen=1&amp;userif=1&amp;id=3549" TargetMode="External"/><Relationship Id="rId269" Type="http://schemas.openxmlformats.org/officeDocument/2006/relationships/hyperlink" Target="https://yakutian-laika.com/catalog/dog.php?screen=1&amp;userif=1&amp;id=1355" TargetMode="External"/><Relationship Id="rId33" Type="http://schemas.openxmlformats.org/officeDocument/2006/relationships/hyperlink" Target="https://yakutian-laika.com/catalog/kennels.php?kennelid=138" TargetMode="External"/><Relationship Id="rId129" Type="http://schemas.openxmlformats.org/officeDocument/2006/relationships/hyperlink" Target="https://yakutian-laika.com/catalog/dog.php?screen=1&amp;userif=1&amp;id=4356" TargetMode="External"/><Relationship Id="rId280" Type="http://schemas.openxmlformats.org/officeDocument/2006/relationships/hyperlink" Target="https://yakutian-laika.com/catalog/dog.php?screen=1&amp;userif=1&amp;id=4373" TargetMode="External"/><Relationship Id="rId75" Type="http://schemas.openxmlformats.org/officeDocument/2006/relationships/hyperlink" Target="https://yakutian-laika.com/catalog/dog.php?screen=1&amp;userif=1&amp;id=3340" TargetMode="External"/><Relationship Id="rId140" Type="http://schemas.openxmlformats.org/officeDocument/2006/relationships/hyperlink" Target="https://yakutian-laika.com/catalog/kennels.php?kennelid=5" TargetMode="External"/><Relationship Id="rId182" Type="http://schemas.openxmlformats.org/officeDocument/2006/relationships/hyperlink" Target="https://yakutian-laika.com/catalog/dog.php?screen=1&amp;userif=1&amp;id=4374" TargetMode="External"/><Relationship Id="rId6" Type="http://schemas.openxmlformats.org/officeDocument/2006/relationships/hyperlink" Target="https://yakutian-laika.com/catalog/dog.php?screen=1&amp;userif=1&amp;id=4301" TargetMode="External"/><Relationship Id="rId238" Type="http://schemas.openxmlformats.org/officeDocument/2006/relationships/hyperlink" Target="https://yakutian-laika.com/catalog/kennels.php?kennelid=1" TargetMode="External"/><Relationship Id="rId291" Type="http://schemas.openxmlformats.org/officeDocument/2006/relationships/hyperlink" Target="https://yakutian-laika.com/catalog/dog.php?screen=1&amp;userif=1&amp;id=3924" TargetMode="External"/><Relationship Id="rId305" Type="http://schemas.openxmlformats.org/officeDocument/2006/relationships/hyperlink" Target="https://yakutian-laika.com/catalog/kennels.php?kennelid=83" TargetMode="External"/><Relationship Id="rId44" Type="http://schemas.openxmlformats.org/officeDocument/2006/relationships/hyperlink" Target="https://yakutian-laika.com/catalog/kennels.php?kennelid=136" TargetMode="External"/><Relationship Id="rId86" Type="http://schemas.openxmlformats.org/officeDocument/2006/relationships/hyperlink" Target="https://yakutian-laika.com/catalog/dog.php?screen=1&amp;userif=1&amp;id=2982" TargetMode="External"/><Relationship Id="rId151" Type="http://schemas.openxmlformats.org/officeDocument/2006/relationships/hyperlink" Target="https://yakutian-laika.com/catalog/dog.php?screen=1&amp;userif=2&amp;id=743" TargetMode="External"/><Relationship Id="rId193" Type="http://schemas.openxmlformats.org/officeDocument/2006/relationships/hyperlink" Target="https://yakutian-laika.com/catalog/dog.php?screen=1&amp;userif=1&amp;id=4217" TargetMode="External"/><Relationship Id="rId207" Type="http://schemas.openxmlformats.org/officeDocument/2006/relationships/hyperlink" Target="https://yakutian-laika.com/catalog/show.php?showid=1185" TargetMode="External"/><Relationship Id="rId249" Type="http://schemas.openxmlformats.org/officeDocument/2006/relationships/hyperlink" Target="https://yakutian-laika.com/catalog/dog.php?screen=1&amp;userif=1&amp;id=727" TargetMode="External"/><Relationship Id="rId13" Type="http://schemas.openxmlformats.org/officeDocument/2006/relationships/hyperlink" Target="https://yakutian-laika.com/catalog/dog.php?screen=1&amp;userif=1&amp;id=3855" TargetMode="External"/><Relationship Id="rId109" Type="http://schemas.openxmlformats.org/officeDocument/2006/relationships/hyperlink" Target="https://yakutian-laika.com/catalog/dog.php?screen=1&amp;userif=1&amp;id=595" TargetMode="External"/><Relationship Id="rId260" Type="http://schemas.openxmlformats.org/officeDocument/2006/relationships/hyperlink" Target="https://yakutian-laika.com/catalog/dog.php?screen=1&amp;userif=1&amp;id=739" TargetMode="External"/><Relationship Id="rId316" Type="http://schemas.openxmlformats.org/officeDocument/2006/relationships/hyperlink" Target="https://yakutian-laika.com/catalog/dog.php?screen=1&amp;userif=1&amp;id=1302" TargetMode="External"/><Relationship Id="rId55" Type="http://schemas.openxmlformats.org/officeDocument/2006/relationships/hyperlink" Target="https://yakutian-laika.com/catalog/dog.php?screen=1&amp;userif=1&amp;id=1758" TargetMode="External"/><Relationship Id="rId97" Type="http://schemas.openxmlformats.org/officeDocument/2006/relationships/hyperlink" Target="https://yakutian-laika.com/catalog/dog.php?screen=1&amp;userif=1&amp;id=874" TargetMode="External"/><Relationship Id="rId120" Type="http://schemas.openxmlformats.org/officeDocument/2006/relationships/hyperlink" Target="https://yakutian-laika.com/catalog/dog.php?screen=1&amp;userif=1&amp;id=1247" TargetMode="External"/><Relationship Id="rId162" Type="http://schemas.openxmlformats.org/officeDocument/2006/relationships/hyperlink" Target="https://yakutian-laika.com/catalog/dog.php?id=6011&amp;screen=1" TargetMode="External"/><Relationship Id="rId218" Type="http://schemas.openxmlformats.org/officeDocument/2006/relationships/hyperlink" Target="https://yakutian-laika.com/catalog/dog.php?screen=1&amp;userif=1&amp;id=434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yakutian-laika.com/catalog/kennels.php?kennelid=138" TargetMode="External"/><Relationship Id="rId13" Type="http://schemas.openxmlformats.org/officeDocument/2006/relationships/hyperlink" Target="https://yakutian-laika.com/catalog/kennels.php?kennelid=9" TargetMode="External"/><Relationship Id="rId18" Type="http://schemas.openxmlformats.org/officeDocument/2006/relationships/hyperlink" Target="https://yakutian-laika.com/catalog/kennels.php?kennelid=81" TargetMode="External"/><Relationship Id="rId3" Type="http://schemas.openxmlformats.org/officeDocument/2006/relationships/hyperlink" Target="https://yakutian-laika.com/catalog/kennels.php?kennelid=51" TargetMode="External"/><Relationship Id="rId21" Type="http://schemas.openxmlformats.org/officeDocument/2006/relationships/hyperlink" Target="https://yakutian-laika.com/catalog/kennels.php?kennelid=89" TargetMode="External"/><Relationship Id="rId7" Type="http://schemas.openxmlformats.org/officeDocument/2006/relationships/hyperlink" Target="https://yakutian-laika.com/catalog/kennels.php?kennelid=125" TargetMode="External"/><Relationship Id="rId12" Type="http://schemas.openxmlformats.org/officeDocument/2006/relationships/hyperlink" Target="https://yakutian-laika.com/catalog/kennels.php?kennelid=22" TargetMode="External"/><Relationship Id="rId17" Type="http://schemas.openxmlformats.org/officeDocument/2006/relationships/hyperlink" Target="https://yakutian-laika.com/catalog/kennels.php?kennelid=8" TargetMode="External"/><Relationship Id="rId2" Type="http://schemas.openxmlformats.org/officeDocument/2006/relationships/hyperlink" Target="https://yakutian-laika.com/catalog/kennels.php?kennelid=2" TargetMode="External"/><Relationship Id="rId16" Type="http://schemas.openxmlformats.org/officeDocument/2006/relationships/hyperlink" Target="https://yakutian-laika.com/catalog/kennels.php?kennelid=17" TargetMode="External"/><Relationship Id="rId20" Type="http://schemas.openxmlformats.org/officeDocument/2006/relationships/hyperlink" Target="https://yakutian-laika.com/catalog/kennels.php?kennelid=47" TargetMode="External"/><Relationship Id="rId1" Type="http://schemas.openxmlformats.org/officeDocument/2006/relationships/hyperlink" Target="https://yakutian-laika.com/catalog/kennels.php?kennelid=11" TargetMode="External"/><Relationship Id="rId6" Type="http://schemas.openxmlformats.org/officeDocument/2006/relationships/hyperlink" Target="https://yakutian-laika.com/catalog/kennels.php?kennelid=136" TargetMode="External"/><Relationship Id="rId11" Type="http://schemas.openxmlformats.org/officeDocument/2006/relationships/hyperlink" Target="https://yakutian-laika.com/catalog/kennels.php?kennelid=83" TargetMode="External"/><Relationship Id="rId24" Type="http://schemas.openxmlformats.org/officeDocument/2006/relationships/drawing" Target="../drawings/drawing2.xml"/><Relationship Id="rId5" Type="http://schemas.openxmlformats.org/officeDocument/2006/relationships/hyperlink" Target="https://yakutian-laika.com/catalog/kennels.php?kennelid=167" TargetMode="External"/><Relationship Id="rId15" Type="http://schemas.openxmlformats.org/officeDocument/2006/relationships/hyperlink" Target="https://yakutian-laika.com/catalog/kennels.php?kennelid=48" TargetMode="External"/><Relationship Id="rId23" Type="http://schemas.openxmlformats.org/officeDocument/2006/relationships/hyperlink" Target="https://yakutian-laika.com/catalog/kennels.php?kennelid=7" TargetMode="External"/><Relationship Id="rId10" Type="http://schemas.openxmlformats.org/officeDocument/2006/relationships/hyperlink" Target="https://yakutian-laika.com/catalog/kennels.php?kennelid=16" TargetMode="External"/><Relationship Id="rId19" Type="http://schemas.openxmlformats.org/officeDocument/2006/relationships/hyperlink" Target="https://yakutian-laika.com/catalog/kennels.php?kennelid=14" TargetMode="External"/><Relationship Id="rId4" Type="http://schemas.openxmlformats.org/officeDocument/2006/relationships/hyperlink" Target="https://yakutian-laika.com/catalog/kennels.php?kennelid=1" TargetMode="External"/><Relationship Id="rId9" Type="http://schemas.openxmlformats.org/officeDocument/2006/relationships/hyperlink" Target="https://yakutian-laika.com/catalog/kennels.php?kennelid=107" TargetMode="External"/><Relationship Id="rId14" Type="http://schemas.openxmlformats.org/officeDocument/2006/relationships/hyperlink" Target="https://yakutian-laika.com/catalog/kennels.php?kennelid=69" TargetMode="External"/><Relationship Id="rId22" Type="http://schemas.openxmlformats.org/officeDocument/2006/relationships/hyperlink" Target="https://yakutian-laika.com/catalog/kennels.php?kennelid=10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yakutian-laika.com/catalog/dog.php?screen=1&amp;userif=1&amp;id=1415" TargetMode="External"/><Relationship Id="rId13" Type="http://schemas.openxmlformats.org/officeDocument/2006/relationships/hyperlink" Target="https://yakutian-laika.com/catalog/dog.php?screen=1&amp;userif=1&amp;id=4356" TargetMode="External"/><Relationship Id="rId18" Type="http://schemas.openxmlformats.org/officeDocument/2006/relationships/hyperlink" Target="https://yakutian-laika.com/catalog/dog.php?screen=1&amp;userif=1&amp;id=3527" TargetMode="External"/><Relationship Id="rId3" Type="http://schemas.openxmlformats.org/officeDocument/2006/relationships/hyperlink" Target="https://yakutian-laika.com/catalog/dog.php?screen=1&amp;userif=1&amp;id=1917" TargetMode="External"/><Relationship Id="rId7" Type="http://schemas.openxmlformats.org/officeDocument/2006/relationships/hyperlink" Target="https://yakutian-laika.com/catalog/dog.php?screen=1&amp;userif=1&amp;id=1247" TargetMode="External"/><Relationship Id="rId12" Type="http://schemas.openxmlformats.org/officeDocument/2006/relationships/hyperlink" Target="https://yakutian-laika.com/catalog/dog.php?screen=1&amp;userif=1&amp;id=4374" TargetMode="External"/><Relationship Id="rId17" Type="http://schemas.openxmlformats.org/officeDocument/2006/relationships/hyperlink" Target="https://yakutian-laika.com/catalog/dog.php?screen=1&amp;userif=1&amp;id=3924" TargetMode="External"/><Relationship Id="rId2" Type="http://schemas.openxmlformats.org/officeDocument/2006/relationships/hyperlink" Target="https://yakutian-laika.com/catalog/dog.php?screen=1&amp;userif=1&amp;id=3174" TargetMode="External"/><Relationship Id="rId16" Type="http://schemas.openxmlformats.org/officeDocument/2006/relationships/hyperlink" Target="https://yakutian-laika.com/catalog/dog.php?screen=1&amp;userif=1&amp;id=2174" TargetMode="External"/><Relationship Id="rId20" Type="http://schemas.openxmlformats.org/officeDocument/2006/relationships/drawing" Target="../drawings/drawing3.xml"/><Relationship Id="rId1" Type="http://schemas.openxmlformats.org/officeDocument/2006/relationships/hyperlink" Target="https://yakutian-laika.com/catalog/dog.php?screen=1&amp;userif=1&amp;id=2910" TargetMode="External"/><Relationship Id="rId6" Type="http://schemas.openxmlformats.org/officeDocument/2006/relationships/hyperlink" Target="https://yakutian-laika.com/catalog/dog.php?screen=1&amp;userif=1&amp;id=560" TargetMode="External"/><Relationship Id="rId11" Type="http://schemas.openxmlformats.org/officeDocument/2006/relationships/hyperlink" Target="https://yakutian-laika.com/catalog/dog.php?screen=1&amp;userif=1&amp;id=2686" TargetMode="External"/><Relationship Id="rId5" Type="http://schemas.openxmlformats.org/officeDocument/2006/relationships/hyperlink" Target="https://yakutian-laika.com/catalog/dog.php?screen=1&amp;userif=1&amp;id=1302" TargetMode="External"/><Relationship Id="rId15" Type="http://schemas.openxmlformats.org/officeDocument/2006/relationships/hyperlink" Target="https://yakutian-laika.com/catalog/dog.php?screen=1&amp;userif=1&amp;id=4011" TargetMode="External"/><Relationship Id="rId10" Type="http://schemas.openxmlformats.org/officeDocument/2006/relationships/hyperlink" Target="https://yakutian-laika.com/catalog/dog.php?screen=1&amp;userif=1&amp;id=3985" TargetMode="External"/><Relationship Id="rId19" Type="http://schemas.openxmlformats.org/officeDocument/2006/relationships/hyperlink" Target="https://yakutian-laika.com/catalog/dog.php?screen=1&amp;userif=1&amp;id=3647" TargetMode="External"/><Relationship Id="rId4" Type="http://schemas.openxmlformats.org/officeDocument/2006/relationships/hyperlink" Target="https://yakutian-laika.com/catalog/dog.php?screen=1&amp;userif=1&amp;id=904" TargetMode="External"/><Relationship Id="rId9" Type="http://schemas.openxmlformats.org/officeDocument/2006/relationships/hyperlink" Target="https://yakutian-laika.com/catalog/dog.php?screen=1&amp;userif=1&amp;id=1256" TargetMode="External"/><Relationship Id="rId14" Type="http://schemas.openxmlformats.org/officeDocument/2006/relationships/hyperlink" Target="https://yakutian-laika.com/catalog/dog.php?screen=1&amp;userif=1&amp;id=27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EK623"/>
  <sheetViews>
    <sheetView tabSelected="1" topLeftCell="A19" zoomScale="75" zoomScaleNormal="75" workbookViewId="0">
      <selection activeCell="B23" sqref="B23:E23"/>
    </sheetView>
  </sheetViews>
  <sheetFormatPr baseColWidth="10" defaultColWidth="7" defaultRowHeight="56" customHeight="1" x14ac:dyDescent="0.15"/>
  <cols>
    <col min="1" max="1" width="7" style="34"/>
    <col min="2" max="2" width="23" style="35" bestFit="1" customWidth="1"/>
    <col min="3" max="3" width="40.33203125" style="36" bestFit="1" customWidth="1"/>
    <col min="4" max="4" width="35" style="36" bestFit="1" customWidth="1"/>
    <col min="5" max="5" width="39.33203125" style="36" bestFit="1" customWidth="1"/>
    <col min="6" max="6" width="21.6640625" style="36" bestFit="1" customWidth="1"/>
    <col min="7" max="7" width="22.5" style="36" customWidth="1"/>
    <col min="8" max="8" width="7.5" style="92" bestFit="1" customWidth="1"/>
    <col min="9" max="9" width="6.5" style="34" customWidth="1"/>
    <col min="10" max="10" width="7.5" style="34" bestFit="1" customWidth="1"/>
    <col min="11" max="11" width="6.5" style="34" customWidth="1"/>
    <col min="12" max="12" width="7.5" style="34" bestFit="1" customWidth="1"/>
    <col min="13" max="13" width="4.6640625" style="34" bestFit="1" customWidth="1"/>
    <col min="14" max="14" width="6.5" style="34" customWidth="1"/>
    <col min="15" max="15" width="6.5" style="98" customWidth="1"/>
    <col min="16" max="21" width="6.5" style="34" customWidth="1"/>
    <col min="22" max="22" width="7" style="34" bestFit="1" customWidth="1"/>
    <col min="23" max="23" width="7.5" style="34" bestFit="1" customWidth="1"/>
    <col min="24" max="26" width="6.5" style="34" hidden="1" customWidth="1"/>
    <col min="27" max="29" width="0" style="34" hidden="1" customWidth="1"/>
    <col min="30" max="30" width="5.5" style="34" bestFit="1" customWidth="1"/>
    <col min="31" max="16384" width="7" style="34"/>
  </cols>
  <sheetData>
    <row r="1" spans="1:16364" ht="245" customHeight="1" x14ac:dyDescent="0.15">
      <c r="D1" s="117" t="s">
        <v>169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37"/>
      <c r="Y1" s="37"/>
      <c r="Z1" s="37"/>
    </row>
    <row r="2" spans="1:16364" s="38" customFormat="1" ht="56" customHeight="1" x14ac:dyDescent="0.15">
      <c r="B2" s="118" t="s">
        <v>0</v>
      </c>
      <c r="C2" s="119" t="s">
        <v>5</v>
      </c>
      <c r="D2" s="120" t="s">
        <v>4</v>
      </c>
      <c r="E2" s="114" t="s">
        <v>3</v>
      </c>
      <c r="F2" s="114" t="s">
        <v>2</v>
      </c>
      <c r="G2" s="114" t="s">
        <v>1</v>
      </c>
      <c r="H2" s="42" t="s">
        <v>116</v>
      </c>
      <c r="I2" s="41" t="s">
        <v>234</v>
      </c>
      <c r="J2" s="43" t="s">
        <v>188</v>
      </c>
      <c r="K2" s="41" t="s">
        <v>234</v>
      </c>
      <c r="L2" s="41" t="s">
        <v>234</v>
      </c>
      <c r="M2" s="41" t="s">
        <v>32</v>
      </c>
      <c r="N2" s="41" t="s">
        <v>234</v>
      </c>
      <c r="O2" s="41" t="s">
        <v>234</v>
      </c>
      <c r="P2" s="41" t="s">
        <v>234</v>
      </c>
      <c r="Q2" s="41" t="s">
        <v>234</v>
      </c>
      <c r="R2" s="41" t="s">
        <v>234</v>
      </c>
      <c r="S2" s="41" t="s">
        <v>234</v>
      </c>
      <c r="T2" s="41" t="s">
        <v>234</v>
      </c>
      <c r="U2" s="41" t="s">
        <v>234</v>
      </c>
      <c r="V2" s="41" t="s">
        <v>234</v>
      </c>
      <c r="W2" s="41" t="s">
        <v>234</v>
      </c>
      <c r="X2" s="43"/>
      <c r="Y2" s="41"/>
      <c r="Z2" s="43"/>
    </row>
    <row r="3" spans="1:16364" s="38" customFormat="1" ht="37" customHeight="1" x14ac:dyDescent="0.15">
      <c r="B3" s="118"/>
      <c r="C3" s="119"/>
      <c r="D3" s="120"/>
      <c r="E3" s="115"/>
      <c r="F3" s="115"/>
      <c r="G3" s="115"/>
      <c r="H3" s="42" t="s">
        <v>117</v>
      </c>
      <c r="I3" s="41">
        <v>15</v>
      </c>
      <c r="J3" s="41">
        <v>55</v>
      </c>
      <c r="K3" s="41">
        <v>14</v>
      </c>
      <c r="L3" s="41">
        <v>19</v>
      </c>
      <c r="M3" s="41">
        <v>10</v>
      </c>
      <c r="N3" s="41">
        <v>22</v>
      </c>
      <c r="O3" s="41">
        <v>36</v>
      </c>
      <c r="P3" s="41">
        <v>28</v>
      </c>
      <c r="Q3" s="41">
        <v>24</v>
      </c>
      <c r="R3" s="41">
        <v>22</v>
      </c>
      <c r="S3" s="41">
        <v>10</v>
      </c>
      <c r="T3" s="41">
        <v>39</v>
      </c>
      <c r="U3" s="41">
        <v>11</v>
      </c>
      <c r="V3" s="41">
        <v>17</v>
      </c>
      <c r="W3" s="41">
        <v>20</v>
      </c>
      <c r="X3" s="43"/>
      <c r="Y3" s="41"/>
      <c r="Z3" s="41"/>
      <c r="AD3" s="38">
        <f>SUM(I3:AC3)</f>
        <v>342</v>
      </c>
    </row>
    <row r="4" spans="1:16364" s="44" customFormat="1" ht="145" customHeight="1" x14ac:dyDescent="0.15">
      <c r="B4" s="118"/>
      <c r="C4" s="119"/>
      <c r="D4" s="120"/>
      <c r="E4" s="116"/>
      <c r="F4" s="116"/>
      <c r="G4" s="116"/>
      <c r="H4" s="45" t="s">
        <v>6</v>
      </c>
      <c r="I4" s="46" t="s">
        <v>170</v>
      </c>
      <c r="J4" s="47" t="s">
        <v>178</v>
      </c>
      <c r="K4" s="48" t="s">
        <v>189</v>
      </c>
      <c r="L4" s="48" t="s">
        <v>195</v>
      </c>
      <c r="M4" s="46" t="s">
        <v>200</v>
      </c>
      <c r="N4" s="49" t="s">
        <v>203</v>
      </c>
      <c r="O4" s="49" t="s">
        <v>220</v>
      </c>
      <c r="P4" s="50" t="s">
        <v>220</v>
      </c>
      <c r="Q4" s="50" t="s">
        <v>232</v>
      </c>
      <c r="R4" s="109" t="s">
        <v>233</v>
      </c>
      <c r="S4" s="50" t="s">
        <v>251</v>
      </c>
      <c r="T4" s="50" t="s">
        <v>252</v>
      </c>
      <c r="U4" s="47" t="s">
        <v>261</v>
      </c>
      <c r="V4" s="51" t="s">
        <v>262</v>
      </c>
      <c r="W4" s="51" t="s">
        <v>271</v>
      </c>
      <c r="X4" s="52"/>
      <c r="Y4" s="52"/>
      <c r="Z4" s="53"/>
    </row>
    <row r="5" spans="1:16364" s="44" customFormat="1" ht="28" customHeight="1" x14ac:dyDescent="0.15">
      <c r="B5" s="39"/>
      <c r="C5" s="54"/>
      <c r="D5" s="55"/>
      <c r="E5" s="55"/>
      <c r="F5" s="55"/>
      <c r="G5" s="55"/>
      <c r="H5" s="45"/>
      <c r="I5" s="52"/>
      <c r="J5" s="52"/>
      <c r="K5" s="56"/>
      <c r="L5" s="52"/>
      <c r="M5" s="57"/>
      <c r="N5" s="57"/>
      <c r="O5" s="57"/>
      <c r="P5" s="58"/>
      <c r="Q5" s="58"/>
      <c r="R5" s="52"/>
      <c r="S5" s="52"/>
      <c r="T5" s="52"/>
      <c r="U5" s="52"/>
      <c r="V5" s="52"/>
      <c r="W5" s="56"/>
      <c r="X5" s="59"/>
      <c r="Y5" s="52"/>
      <c r="Z5" s="53"/>
    </row>
    <row r="6" spans="1:16364" s="63" customFormat="1" ht="56" customHeight="1" x14ac:dyDescent="0.15">
      <c r="A6" s="60"/>
      <c r="B6" s="108" t="s">
        <v>315</v>
      </c>
      <c r="C6" s="67" t="s">
        <v>143</v>
      </c>
      <c r="D6" s="70" t="s">
        <v>163</v>
      </c>
      <c r="E6" s="68" t="s">
        <v>12</v>
      </c>
      <c r="F6" s="68" t="s">
        <v>43</v>
      </c>
      <c r="G6" s="68" t="s">
        <v>43</v>
      </c>
      <c r="H6" s="61">
        <f>SUBTOTAL(9,I6:W6)</f>
        <v>296</v>
      </c>
      <c r="I6" s="62">
        <f>SUM(25+7.5+4)</f>
        <v>36.5</v>
      </c>
      <c r="J6" s="62">
        <f>SUM(50+27.5)</f>
        <v>77.5</v>
      </c>
      <c r="K6" s="62">
        <f>SUM(25+7)</f>
        <v>32</v>
      </c>
      <c r="L6" s="62">
        <f>SUM(25+8+0)</f>
        <v>33</v>
      </c>
      <c r="M6" s="62"/>
      <c r="N6" s="62"/>
      <c r="O6" s="62">
        <f>SUM(25+18)</f>
        <v>43</v>
      </c>
      <c r="P6" s="62">
        <f>SUM(25+12)</f>
        <v>37</v>
      </c>
      <c r="Q6" s="62">
        <f>SUM(25+12)</f>
        <v>37</v>
      </c>
      <c r="R6" s="62"/>
      <c r="S6" s="62"/>
      <c r="T6" s="62"/>
      <c r="U6" s="62"/>
      <c r="V6" s="62"/>
      <c r="W6" s="62"/>
      <c r="X6" s="40"/>
      <c r="Y6" s="41"/>
      <c r="Z6" s="41"/>
      <c r="AA6" s="38"/>
      <c r="AB6" s="38"/>
      <c r="AC6" s="38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  <c r="GUG6" s="60"/>
      <c r="GUH6" s="60"/>
      <c r="GUI6" s="60"/>
      <c r="GUJ6" s="60"/>
      <c r="GUK6" s="60"/>
      <c r="GUL6" s="60"/>
      <c r="GUM6" s="60"/>
      <c r="GUN6" s="60"/>
      <c r="GUO6" s="60"/>
      <c r="GUP6" s="60"/>
      <c r="GUQ6" s="60"/>
      <c r="GUR6" s="60"/>
      <c r="GUS6" s="60"/>
      <c r="GUT6" s="60"/>
      <c r="GUU6" s="60"/>
      <c r="GUV6" s="60"/>
      <c r="GUW6" s="60"/>
      <c r="GUX6" s="60"/>
      <c r="GUY6" s="60"/>
      <c r="GUZ6" s="60"/>
      <c r="GVA6" s="60"/>
      <c r="GVB6" s="60"/>
      <c r="GVC6" s="60"/>
      <c r="GVD6" s="60"/>
      <c r="GVE6" s="60"/>
      <c r="GVF6" s="60"/>
      <c r="GVG6" s="60"/>
      <c r="GVH6" s="60"/>
      <c r="GVI6" s="60"/>
      <c r="GVJ6" s="60"/>
      <c r="GVK6" s="60"/>
      <c r="GVL6" s="60"/>
      <c r="GVM6" s="60"/>
      <c r="GVN6" s="60"/>
      <c r="GVO6" s="60"/>
      <c r="GVP6" s="60"/>
      <c r="GVQ6" s="60"/>
      <c r="GVR6" s="60"/>
      <c r="GVS6" s="60"/>
      <c r="GVT6" s="60"/>
      <c r="GVU6" s="60"/>
      <c r="GVV6" s="60"/>
      <c r="GVW6" s="60"/>
      <c r="GVX6" s="60"/>
      <c r="GVY6" s="60"/>
      <c r="GVZ6" s="60"/>
      <c r="GWA6" s="60"/>
      <c r="GWB6" s="60"/>
      <c r="GWC6" s="60"/>
      <c r="GWD6" s="60"/>
      <c r="GWE6" s="60"/>
      <c r="GWF6" s="60"/>
      <c r="GWG6" s="60"/>
      <c r="GWH6" s="60"/>
      <c r="GWI6" s="60"/>
      <c r="GWJ6" s="60"/>
      <c r="GWK6" s="60"/>
      <c r="GWL6" s="60"/>
      <c r="GWM6" s="60"/>
      <c r="GWN6" s="60"/>
      <c r="GWO6" s="60"/>
      <c r="GWP6" s="60"/>
      <c r="GWQ6" s="60"/>
      <c r="GWR6" s="60"/>
      <c r="GWS6" s="60"/>
      <c r="GWT6" s="60"/>
      <c r="GWU6" s="60"/>
      <c r="GWV6" s="60"/>
      <c r="GWW6" s="60"/>
      <c r="GWX6" s="60"/>
      <c r="GWY6" s="60"/>
      <c r="GWZ6" s="60"/>
      <c r="GXA6" s="60"/>
      <c r="GXB6" s="60"/>
      <c r="GXC6" s="60"/>
      <c r="GXD6" s="60"/>
      <c r="GXE6" s="60"/>
      <c r="GXF6" s="60"/>
      <c r="GXG6" s="60"/>
      <c r="GXH6" s="60"/>
      <c r="GXI6" s="60"/>
      <c r="GXJ6" s="60"/>
      <c r="GXK6" s="60"/>
      <c r="GXL6" s="60"/>
      <c r="GXM6" s="60"/>
      <c r="GXN6" s="60"/>
      <c r="GXO6" s="60"/>
      <c r="GXP6" s="60"/>
      <c r="GXQ6" s="60"/>
      <c r="GXR6" s="60"/>
      <c r="GXS6" s="60"/>
      <c r="GXT6" s="60"/>
      <c r="GXU6" s="60"/>
      <c r="GXV6" s="60"/>
      <c r="GXW6" s="60"/>
      <c r="GXX6" s="60"/>
      <c r="GXY6" s="60"/>
      <c r="GXZ6" s="60"/>
      <c r="GYA6" s="60"/>
      <c r="GYB6" s="60"/>
      <c r="GYC6" s="60"/>
      <c r="GYD6" s="60"/>
      <c r="GYE6" s="60"/>
      <c r="GYF6" s="60"/>
      <c r="GYG6" s="60"/>
      <c r="GYH6" s="60"/>
      <c r="GYI6" s="60"/>
      <c r="GYJ6" s="60"/>
      <c r="GYK6" s="60"/>
      <c r="GYL6" s="60"/>
      <c r="GYM6" s="60"/>
      <c r="GYN6" s="60"/>
      <c r="GYO6" s="60"/>
      <c r="GYP6" s="60"/>
      <c r="GYQ6" s="60"/>
      <c r="GYR6" s="60"/>
      <c r="GYS6" s="60"/>
      <c r="GYT6" s="60"/>
      <c r="GYU6" s="60"/>
      <c r="GYV6" s="60"/>
      <c r="GYW6" s="60"/>
      <c r="GYX6" s="60"/>
      <c r="GYY6" s="60"/>
      <c r="GYZ6" s="60"/>
      <c r="GZA6" s="60"/>
      <c r="GZB6" s="60"/>
      <c r="GZC6" s="60"/>
      <c r="GZD6" s="60"/>
      <c r="GZE6" s="60"/>
      <c r="GZF6" s="60"/>
      <c r="GZG6" s="60"/>
      <c r="GZH6" s="60"/>
      <c r="GZI6" s="60"/>
      <c r="GZJ6" s="60"/>
      <c r="GZK6" s="60"/>
      <c r="GZL6" s="60"/>
      <c r="GZM6" s="60"/>
      <c r="GZN6" s="60"/>
      <c r="GZO6" s="60"/>
      <c r="GZP6" s="60"/>
      <c r="GZQ6" s="60"/>
      <c r="GZR6" s="60"/>
      <c r="GZS6" s="60"/>
      <c r="GZT6" s="60"/>
      <c r="GZU6" s="60"/>
      <c r="GZV6" s="60"/>
      <c r="GZW6" s="60"/>
      <c r="GZX6" s="60"/>
      <c r="GZY6" s="60"/>
      <c r="GZZ6" s="60"/>
      <c r="HAA6" s="60"/>
      <c r="HAB6" s="60"/>
      <c r="HAC6" s="60"/>
      <c r="HAD6" s="60"/>
      <c r="HAE6" s="60"/>
      <c r="HAF6" s="60"/>
      <c r="HAG6" s="60"/>
      <c r="HAH6" s="60"/>
      <c r="HAI6" s="60"/>
      <c r="HAJ6" s="60"/>
      <c r="HAK6" s="60"/>
      <c r="HAL6" s="60"/>
      <c r="HAM6" s="60"/>
      <c r="HAN6" s="60"/>
      <c r="HAO6" s="60"/>
      <c r="HAP6" s="60"/>
      <c r="HAQ6" s="60"/>
      <c r="HAR6" s="60"/>
      <c r="HAS6" s="60"/>
      <c r="HAT6" s="60"/>
      <c r="HAU6" s="60"/>
      <c r="HAV6" s="60"/>
      <c r="HAW6" s="60"/>
      <c r="HAX6" s="60"/>
      <c r="HAY6" s="60"/>
      <c r="HAZ6" s="60"/>
      <c r="HBA6" s="60"/>
      <c r="HBB6" s="60"/>
      <c r="HBC6" s="60"/>
      <c r="HBD6" s="60"/>
      <c r="HBE6" s="60"/>
      <c r="HBF6" s="60"/>
      <c r="HBG6" s="60"/>
      <c r="HBH6" s="60"/>
      <c r="HBI6" s="60"/>
      <c r="HBJ6" s="60"/>
      <c r="HBK6" s="60"/>
      <c r="HBL6" s="60"/>
      <c r="HBM6" s="60"/>
      <c r="HBN6" s="60"/>
      <c r="HBO6" s="60"/>
      <c r="HBP6" s="60"/>
      <c r="HBQ6" s="60"/>
      <c r="HBR6" s="60"/>
      <c r="HBS6" s="60"/>
      <c r="HBT6" s="60"/>
      <c r="HBU6" s="60"/>
      <c r="HBV6" s="60"/>
      <c r="HBW6" s="60"/>
      <c r="HBX6" s="60"/>
      <c r="HBY6" s="60"/>
      <c r="HBZ6" s="60"/>
      <c r="HCA6" s="60"/>
      <c r="HCB6" s="60"/>
      <c r="HCC6" s="60"/>
      <c r="HCD6" s="60"/>
      <c r="HCE6" s="60"/>
      <c r="HCF6" s="60"/>
      <c r="HCG6" s="60"/>
      <c r="HCH6" s="60"/>
      <c r="HCI6" s="60"/>
      <c r="HCJ6" s="60"/>
      <c r="HCK6" s="60"/>
      <c r="HCL6" s="60"/>
      <c r="HCM6" s="60"/>
      <c r="HCN6" s="60"/>
      <c r="HCO6" s="60"/>
      <c r="HCP6" s="60"/>
      <c r="HCQ6" s="60"/>
      <c r="HCR6" s="60"/>
      <c r="HCS6" s="60"/>
      <c r="HCT6" s="60"/>
      <c r="HCU6" s="60"/>
      <c r="HCV6" s="60"/>
      <c r="HCW6" s="60"/>
      <c r="HCX6" s="60"/>
      <c r="HCY6" s="60"/>
      <c r="HCZ6" s="60"/>
      <c r="HDA6" s="60"/>
      <c r="HDB6" s="60"/>
      <c r="HDC6" s="60"/>
      <c r="HDD6" s="60"/>
      <c r="HDE6" s="60"/>
      <c r="HDF6" s="60"/>
      <c r="HDG6" s="60"/>
      <c r="HDH6" s="60"/>
      <c r="HDI6" s="60"/>
      <c r="HDJ6" s="60"/>
      <c r="HDK6" s="60"/>
      <c r="HDL6" s="60"/>
      <c r="HDM6" s="60"/>
      <c r="HDN6" s="60"/>
      <c r="HDO6" s="60"/>
      <c r="HDP6" s="60"/>
      <c r="HDQ6" s="60"/>
      <c r="HDR6" s="60"/>
      <c r="HDS6" s="60"/>
      <c r="HDT6" s="60"/>
      <c r="HDU6" s="60"/>
      <c r="HDV6" s="60"/>
      <c r="HDW6" s="60"/>
      <c r="HDX6" s="60"/>
      <c r="HDY6" s="60"/>
      <c r="HDZ6" s="60"/>
      <c r="HEA6" s="60"/>
      <c r="HEB6" s="60"/>
      <c r="HEC6" s="60"/>
      <c r="HED6" s="60"/>
      <c r="HEE6" s="60"/>
      <c r="HEF6" s="60"/>
      <c r="HEG6" s="60"/>
      <c r="HEH6" s="60"/>
      <c r="HEI6" s="60"/>
      <c r="HEJ6" s="60"/>
      <c r="HEK6" s="60"/>
      <c r="HEL6" s="60"/>
      <c r="HEM6" s="60"/>
      <c r="HEN6" s="60"/>
      <c r="HEO6" s="60"/>
      <c r="HEP6" s="60"/>
      <c r="HEQ6" s="60"/>
      <c r="HER6" s="60"/>
      <c r="HES6" s="60"/>
      <c r="HET6" s="60"/>
      <c r="HEU6" s="60"/>
      <c r="HEV6" s="60"/>
      <c r="HEW6" s="60"/>
      <c r="HEX6" s="60"/>
      <c r="HEY6" s="60"/>
      <c r="HEZ6" s="60"/>
      <c r="HFA6" s="60"/>
      <c r="HFB6" s="60"/>
      <c r="HFC6" s="60"/>
      <c r="HFD6" s="60"/>
      <c r="HFE6" s="60"/>
      <c r="HFF6" s="60"/>
      <c r="HFG6" s="60"/>
      <c r="HFH6" s="60"/>
      <c r="HFI6" s="60"/>
      <c r="HFJ6" s="60"/>
      <c r="HFK6" s="60"/>
      <c r="HFL6" s="60"/>
      <c r="HFM6" s="60"/>
      <c r="HFN6" s="60"/>
      <c r="HFO6" s="60"/>
      <c r="HFP6" s="60"/>
      <c r="HFQ6" s="60"/>
      <c r="HFR6" s="60"/>
      <c r="HFS6" s="60"/>
      <c r="HFT6" s="60"/>
      <c r="HFU6" s="60"/>
      <c r="HFV6" s="60"/>
      <c r="HFW6" s="60"/>
      <c r="HFX6" s="60"/>
      <c r="HFY6" s="60"/>
      <c r="HFZ6" s="60"/>
      <c r="HGA6" s="60"/>
      <c r="HGB6" s="60"/>
      <c r="HGC6" s="60"/>
      <c r="HGD6" s="60"/>
      <c r="HGE6" s="60"/>
      <c r="HGF6" s="60"/>
      <c r="HGG6" s="60"/>
      <c r="HGH6" s="60"/>
      <c r="HGI6" s="60"/>
      <c r="HGJ6" s="60"/>
      <c r="HGK6" s="60"/>
      <c r="HGL6" s="60"/>
      <c r="HGM6" s="60"/>
      <c r="HGN6" s="60"/>
      <c r="HGO6" s="60"/>
      <c r="HGP6" s="60"/>
      <c r="HGQ6" s="60"/>
      <c r="HGR6" s="60"/>
      <c r="HGS6" s="60"/>
      <c r="HGT6" s="60"/>
      <c r="HGU6" s="60"/>
      <c r="HGV6" s="60"/>
      <c r="HGW6" s="60"/>
      <c r="HGX6" s="60"/>
      <c r="HGY6" s="60"/>
      <c r="HGZ6" s="60"/>
      <c r="HHA6" s="60"/>
      <c r="HHB6" s="60"/>
      <c r="HHC6" s="60"/>
      <c r="HHD6" s="60"/>
      <c r="HHE6" s="60"/>
      <c r="HHF6" s="60"/>
      <c r="HHG6" s="60"/>
      <c r="HHH6" s="60"/>
      <c r="HHI6" s="60"/>
      <c r="HHJ6" s="60"/>
      <c r="HHK6" s="60"/>
      <c r="HHL6" s="60"/>
      <c r="HHM6" s="60"/>
      <c r="HHN6" s="60"/>
      <c r="HHO6" s="60"/>
      <c r="HHP6" s="60"/>
      <c r="HHQ6" s="60"/>
      <c r="HHR6" s="60"/>
      <c r="HHS6" s="60"/>
      <c r="HHT6" s="60"/>
      <c r="HHU6" s="60"/>
      <c r="HHV6" s="60"/>
      <c r="HHW6" s="60"/>
      <c r="HHX6" s="60"/>
      <c r="HHY6" s="60"/>
      <c r="HHZ6" s="60"/>
      <c r="HIA6" s="60"/>
      <c r="HIB6" s="60"/>
      <c r="HIC6" s="60"/>
      <c r="HID6" s="60"/>
      <c r="HIE6" s="60"/>
      <c r="HIF6" s="60"/>
      <c r="HIG6" s="60"/>
      <c r="HIH6" s="60"/>
      <c r="HII6" s="60"/>
      <c r="HIJ6" s="60"/>
      <c r="HIK6" s="60"/>
      <c r="HIL6" s="60"/>
      <c r="HIM6" s="60"/>
      <c r="HIN6" s="60"/>
      <c r="HIO6" s="60"/>
      <c r="HIP6" s="60"/>
      <c r="HIQ6" s="60"/>
      <c r="HIR6" s="60"/>
      <c r="HIS6" s="60"/>
      <c r="HIT6" s="60"/>
      <c r="HIU6" s="60"/>
      <c r="HIV6" s="60"/>
      <c r="HIW6" s="60"/>
      <c r="HIX6" s="60"/>
      <c r="HIY6" s="60"/>
      <c r="HIZ6" s="60"/>
      <c r="HJA6" s="60"/>
      <c r="HJB6" s="60"/>
      <c r="HJC6" s="60"/>
      <c r="HJD6" s="60"/>
      <c r="HJE6" s="60"/>
      <c r="HJF6" s="60"/>
      <c r="HJG6" s="60"/>
      <c r="HJH6" s="60"/>
      <c r="HJI6" s="60"/>
      <c r="HJJ6" s="60"/>
      <c r="HJK6" s="60"/>
      <c r="HJL6" s="60"/>
      <c r="HJM6" s="60"/>
      <c r="HJN6" s="60"/>
      <c r="HJO6" s="60"/>
      <c r="HJP6" s="60"/>
      <c r="HJQ6" s="60"/>
      <c r="HJR6" s="60"/>
      <c r="HJS6" s="60"/>
      <c r="HJT6" s="60"/>
      <c r="HJU6" s="60"/>
      <c r="HJV6" s="60"/>
      <c r="HJW6" s="60"/>
      <c r="HJX6" s="60"/>
      <c r="HJY6" s="60"/>
      <c r="HJZ6" s="60"/>
      <c r="HKA6" s="60"/>
      <c r="HKB6" s="60"/>
      <c r="HKC6" s="60"/>
      <c r="HKD6" s="60"/>
      <c r="HKE6" s="60"/>
      <c r="HKF6" s="60"/>
      <c r="HKG6" s="60"/>
      <c r="HKH6" s="60"/>
      <c r="HKI6" s="60"/>
      <c r="HKJ6" s="60"/>
      <c r="HKK6" s="60"/>
      <c r="HKL6" s="60"/>
      <c r="HKM6" s="60"/>
      <c r="HKN6" s="60"/>
      <c r="HKO6" s="60"/>
      <c r="HKP6" s="60"/>
      <c r="HKQ6" s="60"/>
      <c r="HKR6" s="60"/>
      <c r="HKS6" s="60"/>
      <c r="HKT6" s="60"/>
      <c r="HKU6" s="60"/>
      <c r="HKV6" s="60"/>
      <c r="HKW6" s="60"/>
      <c r="HKX6" s="60"/>
      <c r="HKY6" s="60"/>
      <c r="HKZ6" s="60"/>
      <c r="HLA6" s="60"/>
      <c r="HLB6" s="60"/>
      <c r="HLC6" s="60"/>
      <c r="HLD6" s="60"/>
      <c r="HLE6" s="60"/>
      <c r="HLF6" s="60"/>
      <c r="HLG6" s="60"/>
      <c r="HLH6" s="60"/>
      <c r="HLI6" s="60"/>
      <c r="HLJ6" s="60"/>
      <c r="HLK6" s="60"/>
      <c r="HLL6" s="60"/>
      <c r="HLM6" s="60"/>
      <c r="HLN6" s="60"/>
      <c r="HLO6" s="60"/>
      <c r="HLP6" s="60"/>
      <c r="HLQ6" s="60"/>
      <c r="HLR6" s="60"/>
      <c r="HLS6" s="60"/>
      <c r="HLT6" s="60"/>
      <c r="HLU6" s="60"/>
      <c r="HLV6" s="60"/>
      <c r="HLW6" s="60"/>
      <c r="HLX6" s="60"/>
      <c r="HLY6" s="60"/>
      <c r="HLZ6" s="60"/>
      <c r="HMA6" s="60"/>
      <c r="HMB6" s="60"/>
      <c r="HMC6" s="60"/>
      <c r="HMD6" s="60"/>
      <c r="HME6" s="60"/>
      <c r="HMF6" s="60"/>
      <c r="HMG6" s="60"/>
      <c r="HMH6" s="60"/>
      <c r="HMI6" s="60"/>
      <c r="HMJ6" s="60"/>
      <c r="HMK6" s="60"/>
      <c r="HML6" s="60"/>
      <c r="HMM6" s="60"/>
      <c r="HMN6" s="60"/>
      <c r="HMO6" s="60"/>
      <c r="HMP6" s="60"/>
      <c r="HMQ6" s="60"/>
      <c r="HMR6" s="60"/>
      <c r="HMS6" s="60"/>
      <c r="HMT6" s="60"/>
      <c r="HMU6" s="60"/>
      <c r="HMV6" s="60"/>
      <c r="HMW6" s="60"/>
      <c r="HMX6" s="60"/>
      <c r="HMY6" s="60"/>
      <c r="HMZ6" s="60"/>
      <c r="HNA6" s="60"/>
      <c r="HNB6" s="60"/>
      <c r="HNC6" s="60"/>
      <c r="HND6" s="60"/>
      <c r="HNE6" s="60"/>
      <c r="HNF6" s="60"/>
      <c r="HNG6" s="60"/>
      <c r="HNH6" s="60"/>
      <c r="HNI6" s="60"/>
      <c r="HNJ6" s="60"/>
      <c r="HNK6" s="60"/>
      <c r="HNL6" s="60"/>
      <c r="HNM6" s="60"/>
      <c r="HNN6" s="60"/>
      <c r="HNO6" s="60"/>
      <c r="HNP6" s="60"/>
      <c r="HNQ6" s="60"/>
      <c r="HNR6" s="60"/>
      <c r="HNS6" s="60"/>
      <c r="HNT6" s="60"/>
      <c r="HNU6" s="60"/>
      <c r="HNV6" s="60"/>
      <c r="HNW6" s="60"/>
      <c r="HNX6" s="60"/>
      <c r="HNY6" s="60"/>
      <c r="HNZ6" s="60"/>
      <c r="HOA6" s="60"/>
      <c r="HOB6" s="60"/>
      <c r="HOC6" s="60"/>
      <c r="HOD6" s="60"/>
      <c r="HOE6" s="60"/>
      <c r="HOF6" s="60"/>
      <c r="HOG6" s="60"/>
      <c r="HOH6" s="60"/>
      <c r="HOI6" s="60"/>
      <c r="HOJ6" s="60"/>
      <c r="HOK6" s="60"/>
      <c r="HOL6" s="60"/>
      <c r="HOM6" s="60"/>
      <c r="HON6" s="60"/>
      <c r="HOO6" s="60"/>
      <c r="HOP6" s="60"/>
      <c r="HOQ6" s="60"/>
      <c r="HOR6" s="60"/>
      <c r="HOS6" s="60"/>
      <c r="HOT6" s="60"/>
      <c r="HOU6" s="60"/>
      <c r="HOV6" s="60"/>
      <c r="HOW6" s="60"/>
      <c r="HOX6" s="60"/>
      <c r="HOY6" s="60"/>
      <c r="HOZ6" s="60"/>
      <c r="HPA6" s="60"/>
      <c r="HPB6" s="60"/>
      <c r="HPC6" s="60"/>
      <c r="HPD6" s="60"/>
      <c r="HPE6" s="60"/>
      <c r="HPF6" s="60"/>
      <c r="HPG6" s="60"/>
      <c r="HPH6" s="60"/>
      <c r="HPI6" s="60"/>
      <c r="HPJ6" s="60"/>
      <c r="HPK6" s="60"/>
      <c r="HPL6" s="60"/>
      <c r="HPM6" s="60"/>
      <c r="HPN6" s="60"/>
      <c r="HPO6" s="60"/>
      <c r="HPP6" s="60"/>
      <c r="HPQ6" s="60"/>
      <c r="HPR6" s="60"/>
      <c r="HPS6" s="60"/>
      <c r="HPT6" s="60"/>
      <c r="HPU6" s="60"/>
      <c r="HPV6" s="60"/>
      <c r="HPW6" s="60"/>
      <c r="HPX6" s="60"/>
      <c r="HPY6" s="60"/>
      <c r="HPZ6" s="60"/>
      <c r="HQA6" s="60"/>
      <c r="HQB6" s="60"/>
      <c r="HQC6" s="60"/>
      <c r="HQD6" s="60"/>
      <c r="HQE6" s="60"/>
      <c r="HQF6" s="60"/>
      <c r="HQG6" s="60"/>
      <c r="HQH6" s="60"/>
      <c r="HQI6" s="60"/>
      <c r="HQJ6" s="60"/>
      <c r="HQK6" s="60"/>
      <c r="HQL6" s="60"/>
      <c r="HQM6" s="60"/>
      <c r="HQN6" s="60"/>
      <c r="HQO6" s="60"/>
      <c r="HQP6" s="60"/>
      <c r="HQQ6" s="60"/>
      <c r="HQR6" s="60"/>
      <c r="HQS6" s="60"/>
      <c r="HQT6" s="60"/>
      <c r="HQU6" s="60"/>
      <c r="HQV6" s="60"/>
      <c r="HQW6" s="60"/>
      <c r="HQX6" s="60"/>
      <c r="HQY6" s="60"/>
      <c r="HQZ6" s="60"/>
      <c r="HRA6" s="60"/>
      <c r="HRB6" s="60"/>
      <c r="HRC6" s="60"/>
      <c r="HRD6" s="60"/>
      <c r="HRE6" s="60"/>
      <c r="HRF6" s="60"/>
      <c r="HRG6" s="60"/>
      <c r="HRH6" s="60"/>
      <c r="HRI6" s="60"/>
      <c r="HRJ6" s="60"/>
      <c r="HRK6" s="60"/>
      <c r="HRL6" s="60"/>
      <c r="HRM6" s="60"/>
      <c r="HRN6" s="60"/>
      <c r="HRO6" s="60"/>
      <c r="HRP6" s="60"/>
      <c r="HRQ6" s="60"/>
      <c r="HRR6" s="60"/>
      <c r="HRS6" s="60"/>
      <c r="HRT6" s="60"/>
      <c r="HRU6" s="60"/>
      <c r="HRV6" s="60"/>
      <c r="HRW6" s="60"/>
      <c r="HRX6" s="60"/>
      <c r="HRY6" s="60"/>
      <c r="HRZ6" s="60"/>
      <c r="HSA6" s="60"/>
      <c r="HSB6" s="60"/>
      <c r="HSC6" s="60"/>
      <c r="HSD6" s="60"/>
      <c r="HSE6" s="60"/>
      <c r="HSF6" s="60"/>
      <c r="HSG6" s="60"/>
      <c r="HSH6" s="60"/>
      <c r="HSI6" s="60"/>
      <c r="HSJ6" s="60"/>
      <c r="HSK6" s="60"/>
      <c r="HSL6" s="60"/>
      <c r="HSM6" s="60"/>
      <c r="HSN6" s="60"/>
      <c r="HSO6" s="60"/>
      <c r="HSP6" s="60"/>
      <c r="HSQ6" s="60"/>
      <c r="HSR6" s="60"/>
      <c r="HSS6" s="60"/>
      <c r="HST6" s="60"/>
      <c r="HSU6" s="60"/>
      <c r="HSV6" s="60"/>
      <c r="HSW6" s="60"/>
      <c r="HSX6" s="60"/>
      <c r="HSY6" s="60"/>
      <c r="HSZ6" s="60"/>
      <c r="HTA6" s="60"/>
      <c r="HTB6" s="60"/>
      <c r="HTC6" s="60"/>
      <c r="HTD6" s="60"/>
      <c r="HTE6" s="60"/>
      <c r="HTF6" s="60"/>
      <c r="HTG6" s="60"/>
      <c r="HTH6" s="60"/>
      <c r="HTI6" s="60"/>
      <c r="HTJ6" s="60"/>
      <c r="HTK6" s="60"/>
      <c r="HTL6" s="60"/>
      <c r="HTM6" s="60"/>
      <c r="HTN6" s="60"/>
      <c r="HTO6" s="60"/>
      <c r="HTP6" s="60"/>
      <c r="HTQ6" s="60"/>
      <c r="HTR6" s="60"/>
      <c r="HTS6" s="60"/>
      <c r="HTT6" s="60"/>
      <c r="HTU6" s="60"/>
      <c r="HTV6" s="60"/>
      <c r="HTW6" s="60"/>
      <c r="HTX6" s="60"/>
      <c r="HTY6" s="60"/>
      <c r="HTZ6" s="60"/>
      <c r="HUA6" s="60"/>
      <c r="HUB6" s="60"/>
      <c r="HUC6" s="60"/>
      <c r="HUD6" s="60"/>
      <c r="HUE6" s="60"/>
      <c r="HUF6" s="60"/>
      <c r="HUG6" s="60"/>
      <c r="HUH6" s="60"/>
      <c r="HUI6" s="60"/>
      <c r="HUJ6" s="60"/>
      <c r="HUK6" s="60"/>
      <c r="HUL6" s="60"/>
      <c r="HUM6" s="60"/>
      <c r="HUN6" s="60"/>
      <c r="HUO6" s="60"/>
      <c r="HUP6" s="60"/>
      <c r="HUQ6" s="60"/>
      <c r="HUR6" s="60"/>
      <c r="HUS6" s="60"/>
      <c r="HUT6" s="60"/>
      <c r="HUU6" s="60"/>
      <c r="HUV6" s="60"/>
      <c r="HUW6" s="60"/>
      <c r="HUX6" s="60"/>
      <c r="HUY6" s="60"/>
      <c r="HUZ6" s="60"/>
      <c r="HVA6" s="60"/>
      <c r="HVB6" s="60"/>
      <c r="HVC6" s="60"/>
      <c r="HVD6" s="60"/>
      <c r="HVE6" s="60"/>
      <c r="HVF6" s="60"/>
      <c r="HVG6" s="60"/>
      <c r="HVH6" s="60"/>
      <c r="HVI6" s="60"/>
      <c r="HVJ6" s="60"/>
      <c r="HVK6" s="60"/>
      <c r="HVL6" s="60"/>
      <c r="HVM6" s="60"/>
      <c r="HVN6" s="60"/>
      <c r="HVO6" s="60"/>
      <c r="HVP6" s="60"/>
      <c r="HVQ6" s="60"/>
      <c r="HVR6" s="60"/>
      <c r="HVS6" s="60"/>
      <c r="HVT6" s="60"/>
      <c r="HVU6" s="60"/>
      <c r="HVV6" s="60"/>
      <c r="HVW6" s="60"/>
      <c r="HVX6" s="60"/>
      <c r="HVY6" s="60"/>
      <c r="HVZ6" s="60"/>
      <c r="HWA6" s="60"/>
      <c r="HWB6" s="60"/>
      <c r="HWC6" s="60"/>
      <c r="HWD6" s="60"/>
      <c r="HWE6" s="60"/>
      <c r="HWF6" s="60"/>
      <c r="HWG6" s="60"/>
      <c r="HWH6" s="60"/>
      <c r="HWI6" s="60"/>
      <c r="HWJ6" s="60"/>
      <c r="HWK6" s="60"/>
      <c r="HWL6" s="60"/>
      <c r="HWM6" s="60"/>
      <c r="HWN6" s="60"/>
      <c r="HWO6" s="60"/>
      <c r="HWP6" s="60"/>
      <c r="HWQ6" s="60"/>
      <c r="HWR6" s="60"/>
      <c r="HWS6" s="60"/>
      <c r="HWT6" s="60"/>
      <c r="HWU6" s="60"/>
      <c r="HWV6" s="60"/>
      <c r="HWW6" s="60"/>
      <c r="HWX6" s="60"/>
      <c r="HWY6" s="60"/>
      <c r="HWZ6" s="60"/>
      <c r="HXA6" s="60"/>
      <c r="HXB6" s="60"/>
      <c r="HXC6" s="60"/>
      <c r="HXD6" s="60"/>
      <c r="HXE6" s="60"/>
      <c r="HXF6" s="60"/>
      <c r="HXG6" s="60"/>
      <c r="HXH6" s="60"/>
      <c r="HXI6" s="60"/>
      <c r="HXJ6" s="60"/>
      <c r="HXK6" s="60"/>
      <c r="HXL6" s="60"/>
      <c r="HXM6" s="60"/>
      <c r="HXN6" s="60"/>
      <c r="HXO6" s="60"/>
      <c r="HXP6" s="60"/>
      <c r="HXQ6" s="60"/>
      <c r="HXR6" s="60"/>
      <c r="HXS6" s="60"/>
      <c r="HXT6" s="60"/>
      <c r="HXU6" s="60"/>
      <c r="HXV6" s="60"/>
      <c r="HXW6" s="60"/>
      <c r="HXX6" s="60"/>
      <c r="HXY6" s="60"/>
      <c r="HXZ6" s="60"/>
      <c r="HYA6" s="60"/>
      <c r="HYB6" s="60"/>
      <c r="HYC6" s="60"/>
      <c r="HYD6" s="60"/>
      <c r="HYE6" s="60"/>
      <c r="HYF6" s="60"/>
      <c r="HYG6" s="60"/>
      <c r="HYH6" s="60"/>
      <c r="HYI6" s="60"/>
      <c r="HYJ6" s="60"/>
      <c r="HYK6" s="60"/>
      <c r="HYL6" s="60"/>
      <c r="HYM6" s="60"/>
      <c r="HYN6" s="60"/>
      <c r="HYO6" s="60"/>
      <c r="HYP6" s="60"/>
      <c r="HYQ6" s="60"/>
      <c r="HYR6" s="60"/>
      <c r="HYS6" s="60"/>
      <c r="HYT6" s="60"/>
      <c r="HYU6" s="60"/>
      <c r="HYV6" s="60"/>
      <c r="HYW6" s="60"/>
      <c r="HYX6" s="60"/>
      <c r="HYY6" s="60"/>
      <c r="HYZ6" s="60"/>
      <c r="HZA6" s="60"/>
      <c r="HZB6" s="60"/>
      <c r="HZC6" s="60"/>
      <c r="HZD6" s="60"/>
      <c r="HZE6" s="60"/>
      <c r="HZF6" s="60"/>
      <c r="HZG6" s="60"/>
      <c r="HZH6" s="60"/>
      <c r="HZI6" s="60"/>
      <c r="HZJ6" s="60"/>
      <c r="HZK6" s="60"/>
      <c r="HZL6" s="60"/>
      <c r="HZM6" s="60"/>
      <c r="HZN6" s="60"/>
      <c r="HZO6" s="60"/>
      <c r="HZP6" s="60"/>
      <c r="HZQ6" s="60"/>
      <c r="HZR6" s="60"/>
      <c r="HZS6" s="60"/>
      <c r="HZT6" s="60"/>
      <c r="HZU6" s="60"/>
      <c r="HZV6" s="60"/>
      <c r="HZW6" s="60"/>
      <c r="HZX6" s="60"/>
      <c r="HZY6" s="60"/>
      <c r="HZZ6" s="60"/>
      <c r="IAA6" s="60"/>
      <c r="IAB6" s="60"/>
      <c r="IAC6" s="60"/>
      <c r="IAD6" s="60"/>
      <c r="IAE6" s="60"/>
      <c r="IAF6" s="60"/>
      <c r="IAG6" s="60"/>
      <c r="IAH6" s="60"/>
      <c r="IAI6" s="60"/>
      <c r="IAJ6" s="60"/>
      <c r="IAK6" s="60"/>
      <c r="IAL6" s="60"/>
      <c r="IAM6" s="60"/>
      <c r="IAN6" s="60"/>
      <c r="IAO6" s="60"/>
      <c r="IAP6" s="60"/>
      <c r="IAQ6" s="60"/>
      <c r="IAR6" s="60"/>
      <c r="IAS6" s="60"/>
      <c r="IAT6" s="60"/>
      <c r="IAU6" s="60"/>
      <c r="IAV6" s="60"/>
      <c r="IAW6" s="60"/>
      <c r="IAX6" s="60"/>
      <c r="IAY6" s="60"/>
      <c r="IAZ6" s="60"/>
      <c r="IBA6" s="60"/>
      <c r="IBB6" s="60"/>
      <c r="IBC6" s="60"/>
      <c r="IBD6" s="60"/>
      <c r="IBE6" s="60"/>
      <c r="IBF6" s="60"/>
      <c r="IBG6" s="60"/>
      <c r="IBH6" s="60"/>
      <c r="IBI6" s="60"/>
      <c r="IBJ6" s="60"/>
      <c r="IBK6" s="60"/>
      <c r="IBL6" s="60"/>
      <c r="IBM6" s="60"/>
      <c r="IBN6" s="60"/>
      <c r="IBO6" s="60"/>
      <c r="IBP6" s="60"/>
      <c r="IBQ6" s="60"/>
      <c r="IBR6" s="60"/>
      <c r="IBS6" s="60"/>
      <c r="IBT6" s="60"/>
      <c r="IBU6" s="60"/>
      <c r="IBV6" s="60"/>
      <c r="IBW6" s="60"/>
      <c r="IBX6" s="60"/>
      <c r="IBY6" s="60"/>
      <c r="IBZ6" s="60"/>
      <c r="ICA6" s="60"/>
      <c r="ICB6" s="60"/>
      <c r="ICC6" s="60"/>
      <c r="ICD6" s="60"/>
      <c r="ICE6" s="60"/>
      <c r="ICF6" s="60"/>
      <c r="ICG6" s="60"/>
      <c r="ICH6" s="60"/>
      <c r="ICI6" s="60"/>
      <c r="ICJ6" s="60"/>
      <c r="ICK6" s="60"/>
      <c r="ICL6" s="60"/>
      <c r="ICM6" s="60"/>
      <c r="ICN6" s="60"/>
      <c r="ICO6" s="60"/>
      <c r="ICP6" s="60"/>
      <c r="ICQ6" s="60"/>
      <c r="ICR6" s="60"/>
      <c r="ICS6" s="60"/>
      <c r="ICT6" s="60"/>
      <c r="ICU6" s="60"/>
      <c r="ICV6" s="60"/>
      <c r="ICW6" s="60"/>
      <c r="ICX6" s="60"/>
      <c r="ICY6" s="60"/>
      <c r="ICZ6" s="60"/>
      <c r="IDA6" s="60"/>
      <c r="IDB6" s="60"/>
      <c r="IDC6" s="60"/>
      <c r="IDD6" s="60"/>
      <c r="IDE6" s="60"/>
      <c r="IDF6" s="60"/>
      <c r="IDG6" s="60"/>
      <c r="IDH6" s="60"/>
      <c r="IDI6" s="60"/>
      <c r="IDJ6" s="60"/>
      <c r="IDK6" s="60"/>
      <c r="IDL6" s="60"/>
      <c r="IDM6" s="60"/>
      <c r="IDN6" s="60"/>
      <c r="IDO6" s="60"/>
      <c r="IDP6" s="60"/>
      <c r="IDQ6" s="60"/>
      <c r="IDR6" s="60"/>
      <c r="IDS6" s="60"/>
      <c r="IDT6" s="60"/>
      <c r="IDU6" s="60"/>
      <c r="IDV6" s="60"/>
      <c r="IDW6" s="60"/>
      <c r="IDX6" s="60"/>
      <c r="IDY6" s="60"/>
      <c r="IDZ6" s="60"/>
      <c r="IEA6" s="60"/>
      <c r="IEB6" s="60"/>
      <c r="IEC6" s="60"/>
      <c r="IED6" s="60"/>
      <c r="IEE6" s="60"/>
      <c r="IEF6" s="60"/>
      <c r="IEG6" s="60"/>
      <c r="IEH6" s="60"/>
      <c r="IEI6" s="60"/>
      <c r="IEJ6" s="60"/>
      <c r="IEK6" s="60"/>
      <c r="IEL6" s="60"/>
      <c r="IEM6" s="60"/>
      <c r="IEN6" s="60"/>
      <c r="IEO6" s="60"/>
      <c r="IEP6" s="60"/>
      <c r="IEQ6" s="60"/>
      <c r="IER6" s="60"/>
      <c r="IES6" s="60"/>
      <c r="IET6" s="60"/>
      <c r="IEU6" s="60"/>
      <c r="IEV6" s="60"/>
      <c r="IEW6" s="60"/>
      <c r="IEX6" s="60"/>
      <c r="IEY6" s="60"/>
      <c r="IEZ6" s="60"/>
      <c r="IFA6" s="60"/>
      <c r="IFB6" s="60"/>
      <c r="IFC6" s="60"/>
      <c r="IFD6" s="60"/>
      <c r="IFE6" s="60"/>
      <c r="IFF6" s="60"/>
      <c r="IFG6" s="60"/>
      <c r="IFH6" s="60"/>
      <c r="IFI6" s="60"/>
      <c r="IFJ6" s="60"/>
      <c r="IFK6" s="60"/>
      <c r="IFL6" s="60"/>
      <c r="IFM6" s="60"/>
      <c r="IFN6" s="60"/>
      <c r="IFO6" s="60"/>
      <c r="IFP6" s="60"/>
      <c r="IFQ6" s="60"/>
      <c r="IFR6" s="60"/>
      <c r="IFS6" s="60"/>
      <c r="IFT6" s="60"/>
      <c r="IFU6" s="60"/>
      <c r="IFV6" s="60"/>
      <c r="IFW6" s="60"/>
      <c r="IFX6" s="60"/>
      <c r="IFY6" s="60"/>
      <c r="IFZ6" s="60"/>
      <c r="IGA6" s="60"/>
      <c r="IGB6" s="60"/>
      <c r="IGC6" s="60"/>
      <c r="IGD6" s="60"/>
      <c r="IGE6" s="60"/>
      <c r="IGF6" s="60"/>
      <c r="IGG6" s="60"/>
      <c r="IGH6" s="60"/>
      <c r="IGI6" s="60"/>
      <c r="IGJ6" s="60"/>
      <c r="IGK6" s="60"/>
      <c r="IGL6" s="60"/>
      <c r="IGM6" s="60"/>
      <c r="IGN6" s="60"/>
      <c r="IGO6" s="60"/>
      <c r="IGP6" s="60"/>
      <c r="IGQ6" s="60"/>
      <c r="IGR6" s="60"/>
      <c r="IGS6" s="60"/>
      <c r="IGT6" s="60"/>
      <c r="IGU6" s="60"/>
      <c r="IGV6" s="60"/>
      <c r="IGW6" s="60"/>
      <c r="IGX6" s="60"/>
      <c r="IGY6" s="60"/>
      <c r="IGZ6" s="60"/>
      <c r="IHA6" s="60"/>
      <c r="IHB6" s="60"/>
      <c r="IHC6" s="60"/>
      <c r="IHD6" s="60"/>
      <c r="IHE6" s="60"/>
      <c r="IHF6" s="60"/>
      <c r="IHG6" s="60"/>
      <c r="IHH6" s="60"/>
      <c r="IHI6" s="60"/>
      <c r="IHJ6" s="60"/>
      <c r="IHK6" s="60"/>
      <c r="IHL6" s="60"/>
      <c r="IHM6" s="60"/>
      <c r="IHN6" s="60"/>
      <c r="IHO6" s="60"/>
      <c r="IHP6" s="60"/>
      <c r="IHQ6" s="60"/>
      <c r="IHR6" s="60"/>
      <c r="IHS6" s="60"/>
      <c r="IHT6" s="60"/>
      <c r="IHU6" s="60"/>
      <c r="IHV6" s="60"/>
      <c r="IHW6" s="60"/>
      <c r="IHX6" s="60"/>
      <c r="IHY6" s="60"/>
      <c r="IHZ6" s="60"/>
      <c r="IIA6" s="60"/>
      <c r="IIB6" s="60"/>
      <c r="IIC6" s="60"/>
      <c r="IID6" s="60"/>
      <c r="IIE6" s="60"/>
      <c r="IIF6" s="60"/>
      <c r="IIG6" s="60"/>
      <c r="IIH6" s="60"/>
      <c r="III6" s="60"/>
      <c r="IIJ6" s="60"/>
      <c r="IIK6" s="60"/>
      <c r="IIL6" s="60"/>
      <c r="IIM6" s="60"/>
      <c r="IIN6" s="60"/>
      <c r="IIO6" s="60"/>
      <c r="IIP6" s="60"/>
      <c r="IIQ6" s="60"/>
      <c r="IIR6" s="60"/>
      <c r="IIS6" s="60"/>
      <c r="IIT6" s="60"/>
      <c r="IIU6" s="60"/>
      <c r="IIV6" s="60"/>
      <c r="IIW6" s="60"/>
      <c r="IIX6" s="60"/>
      <c r="IIY6" s="60"/>
      <c r="IIZ6" s="60"/>
      <c r="IJA6" s="60"/>
      <c r="IJB6" s="60"/>
      <c r="IJC6" s="60"/>
      <c r="IJD6" s="60"/>
      <c r="IJE6" s="60"/>
      <c r="IJF6" s="60"/>
      <c r="IJG6" s="60"/>
      <c r="IJH6" s="60"/>
      <c r="IJI6" s="60"/>
      <c r="IJJ6" s="60"/>
      <c r="IJK6" s="60"/>
      <c r="IJL6" s="60"/>
      <c r="IJM6" s="60"/>
      <c r="IJN6" s="60"/>
      <c r="IJO6" s="60"/>
      <c r="IJP6" s="60"/>
      <c r="IJQ6" s="60"/>
      <c r="IJR6" s="60"/>
      <c r="IJS6" s="60"/>
      <c r="IJT6" s="60"/>
      <c r="IJU6" s="60"/>
      <c r="IJV6" s="60"/>
      <c r="IJW6" s="60"/>
      <c r="IJX6" s="60"/>
      <c r="IJY6" s="60"/>
      <c r="IJZ6" s="60"/>
      <c r="IKA6" s="60"/>
      <c r="IKB6" s="60"/>
      <c r="IKC6" s="60"/>
      <c r="IKD6" s="60"/>
      <c r="IKE6" s="60"/>
      <c r="IKF6" s="60"/>
      <c r="IKG6" s="60"/>
      <c r="IKH6" s="60"/>
      <c r="IKI6" s="60"/>
      <c r="IKJ6" s="60"/>
      <c r="IKK6" s="60"/>
      <c r="IKL6" s="60"/>
      <c r="IKM6" s="60"/>
      <c r="IKN6" s="60"/>
      <c r="IKO6" s="60"/>
      <c r="IKP6" s="60"/>
      <c r="IKQ6" s="60"/>
      <c r="IKR6" s="60"/>
      <c r="IKS6" s="60"/>
      <c r="IKT6" s="60"/>
      <c r="IKU6" s="60"/>
      <c r="IKV6" s="60"/>
      <c r="IKW6" s="60"/>
      <c r="IKX6" s="60"/>
      <c r="IKY6" s="60"/>
      <c r="IKZ6" s="60"/>
      <c r="ILA6" s="60"/>
      <c r="ILB6" s="60"/>
      <c r="ILC6" s="60"/>
      <c r="ILD6" s="60"/>
      <c r="ILE6" s="60"/>
      <c r="ILF6" s="60"/>
      <c r="ILG6" s="60"/>
      <c r="ILH6" s="60"/>
      <c r="ILI6" s="60"/>
      <c r="ILJ6" s="60"/>
      <c r="ILK6" s="60"/>
      <c r="ILL6" s="60"/>
      <c r="ILM6" s="60"/>
      <c r="ILN6" s="60"/>
      <c r="ILO6" s="60"/>
      <c r="ILP6" s="60"/>
      <c r="ILQ6" s="60"/>
      <c r="ILR6" s="60"/>
      <c r="ILS6" s="60"/>
      <c r="ILT6" s="60"/>
      <c r="ILU6" s="60"/>
      <c r="ILV6" s="60"/>
      <c r="ILW6" s="60"/>
      <c r="ILX6" s="60"/>
      <c r="ILY6" s="60"/>
      <c r="ILZ6" s="60"/>
      <c r="IMA6" s="60"/>
      <c r="IMB6" s="60"/>
      <c r="IMC6" s="60"/>
      <c r="IMD6" s="60"/>
      <c r="IME6" s="60"/>
      <c r="IMF6" s="60"/>
      <c r="IMG6" s="60"/>
      <c r="IMH6" s="60"/>
      <c r="IMI6" s="60"/>
      <c r="IMJ6" s="60"/>
      <c r="IMK6" s="60"/>
      <c r="IML6" s="60"/>
      <c r="IMM6" s="60"/>
      <c r="IMN6" s="60"/>
      <c r="IMO6" s="60"/>
      <c r="IMP6" s="60"/>
      <c r="IMQ6" s="60"/>
      <c r="IMR6" s="60"/>
      <c r="IMS6" s="60"/>
      <c r="IMT6" s="60"/>
      <c r="IMU6" s="60"/>
      <c r="IMV6" s="60"/>
      <c r="IMW6" s="60"/>
      <c r="IMX6" s="60"/>
      <c r="IMY6" s="60"/>
      <c r="IMZ6" s="60"/>
      <c r="INA6" s="60"/>
      <c r="INB6" s="60"/>
      <c r="INC6" s="60"/>
      <c r="IND6" s="60"/>
      <c r="INE6" s="60"/>
      <c r="INF6" s="60"/>
      <c r="ING6" s="60"/>
      <c r="INH6" s="60"/>
      <c r="INI6" s="60"/>
      <c r="INJ6" s="60"/>
      <c r="INK6" s="60"/>
      <c r="INL6" s="60"/>
      <c r="INM6" s="60"/>
      <c r="INN6" s="60"/>
      <c r="INO6" s="60"/>
      <c r="INP6" s="60"/>
      <c r="INQ6" s="60"/>
      <c r="INR6" s="60"/>
      <c r="INS6" s="60"/>
      <c r="INT6" s="60"/>
      <c r="INU6" s="60"/>
      <c r="INV6" s="60"/>
      <c r="INW6" s="60"/>
      <c r="INX6" s="60"/>
      <c r="INY6" s="60"/>
      <c r="INZ6" s="60"/>
      <c r="IOA6" s="60"/>
      <c r="IOB6" s="60"/>
      <c r="IOC6" s="60"/>
      <c r="IOD6" s="60"/>
      <c r="IOE6" s="60"/>
      <c r="IOF6" s="60"/>
      <c r="IOG6" s="60"/>
      <c r="IOH6" s="60"/>
      <c r="IOI6" s="60"/>
      <c r="IOJ6" s="60"/>
      <c r="IOK6" s="60"/>
      <c r="IOL6" s="60"/>
      <c r="IOM6" s="60"/>
      <c r="ION6" s="60"/>
      <c r="IOO6" s="60"/>
      <c r="IOP6" s="60"/>
      <c r="IOQ6" s="60"/>
      <c r="IOR6" s="60"/>
      <c r="IOS6" s="60"/>
      <c r="IOT6" s="60"/>
      <c r="IOU6" s="60"/>
      <c r="IOV6" s="60"/>
      <c r="IOW6" s="60"/>
      <c r="IOX6" s="60"/>
      <c r="IOY6" s="60"/>
      <c r="IOZ6" s="60"/>
      <c r="IPA6" s="60"/>
      <c r="IPB6" s="60"/>
      <c r="IPC6" s="60"/>
      <c r="IPD6" s="60"/>
      <c r="IPE6" s="60"/>
      <c r="IPF6" s="60"/>
      <c r="IPG6" s="60"/>
      <c r="IPH6" s="60"/>
      <c r="IPI6" s="60"/>
      <c r="IPJ6" s="60"/>
      <c r="IPK6" s="60"/>
      <c r="IPL6" s="60"/>
      <c r="IPM6" s="60"/>
      <c r="IPN6" s="60"/>
      <c r="IPO6" s="60"/>
      <c r="IPP6" s="60"/>
      <c r="IPQ6" s="60"/>
      <c r="IPR6" s="60"/>
      <c r="IPS6" s="60"/>
      <c r="IPT6" s="60"/>
      <c r="IPU6" s="60"/>
      <c r="IPV6" s="60"/>
      <c r="IPW6" s="60"/>
      <c r="IPX6" s="60"/>
      <c r="IPY6" s="60"/>
      <c r="IPZ6" s="60"/>
      <c r="IQA6" s="60"/>
      <c r="IQB6" s="60"/>
      <c r="IQC6" s="60"/>
      <c r="IQD6" s="60"/>
      <c r="IQE6" s="60"/>
      <c r="IQF6" s="60"/>
      <c r="IQG6" s="60"/>
      <c r="IQH6" s="60"/>
      <c r="IQI6" s="60"/>
      <c r="IQJ6" s="60"/>
      <c r="IQK6" s="60"/>
      <c r="IQL6" s="60"/>
      <c r="IQM6" s="60"/>
      <c r="IQN6" s="60"/>
      <c r="IQO6" s="60"/>
      <c r="IQP6" s="60"/>
      <c r="IQQ6" s="60"/>
      <c r="IQR6" s="60"/>
      <c r="IQS6" s="60"/>
      <c r="IQT6" s="60"/>
      <c r="IQU6" s="60"/>
      <c r="IQV6" s="60"/>
      <c r="IQW6" s="60"/>
      <c r="IQX6" s="60"/>
      <c r="IQY6" s="60"/>
      <c r="IQZ6" s="60"/>
      <c r="IRA6" s="60"/>
      <c r="IRB6" s="60"/>
      <c r="IRC6" s="60"/>
      <c r="IRD6" s="60"/>
      <c r="IRE6" s="60"/>
      <c r="IRF6" s="60"/>
      <c r="IRG6" s="60"/>
      <c r="IRH6" s="60"/>
      <c r="IRI6" s="60"/>
      <c r="IRJ6" s="60"/>
      <c r="IRK6" s="60"/>
      <c r="IRL6" s="60"/>
      <c r="IRM6" s="60"/>
      <c r="IRN6" s="60"/>
      <c r="IRO6" s="60"/>
      <c r="IRP6" s="60"/>
      <c r="IRQ6" s="60"/>
      <c r="IRR6" s="60"/>
      <c r="IRS6" s="60"/>
      <c r="IRT6" s="60"/>
      <c r="IRU6" s="60"/>
      <c r="IRV6" s="60"/>
      <c r="IRW6" s="60"/>
      <c r="IRX6" s="60"/>
      <c r="IRY6" s="60"/>
      <c r="IRZ6" s="60"/>
      <c r="ISA6" s="60"/>
      <c r="ISB6" s="60"/>
      <c r="ISC6" s="60"/>
      <c r="ISD6" s="60"/>
      <c r="ISE6" s="60"/>
      <c r="ISF6" s="60"/>
      <c r="ISG6" s="60"/>
      <c r="ISH6" s="60"/>
      <c r="ISI6" s="60"/>
      <c r="ISJ6" s="60"/>
      <c r="ISK6" s="60"/>
      <c r="ISL6" s="60"/>
      <c r="ISM6" s="60"/>
      <c r="ISN6" s="60"/>
      <c r="ISO6" s="60"/>
      <c r="ISP6" s="60"/>
      <c r="ISQ6" s="60"/>
      <c r="ISR6" s="60"/>
      <c r="ISS6" s="60"/>
      <c r="IST6" s="60"/>
      <c r="ISU6" s="60"/>
      <c r="ISV6" s="60"/>
      <c r="ISW6" s="60"/>
      <c r="ISX6" s="60"/>
      <c r="ISY6" s="60"/>
      <c r="ISZ6" s="60"/>
      <c r="ITA6" s="60"/>
      <c r="ITB6" s="60"/>
      <c r="ITC6" s="60"/>
      <c r="ITD6" s="60"/>
      <c r="ITE6" s="60"/>
      <c r="ITF6" s="60"/>
      <c r="ITG6" s="60"/>
      <c r="ITH6" s="60"/>
      <c r="ITI6" s="60"/>
      <c r="ITJ6" s="60"/>
      <c r="ITK6" s="60"/>
      <c r="ITL6" s="60"/>
      <c r="ITM6" s="60"/>
      <c r="ITN6" s="60"/>
      <c r="ITO6" s="60"/>
      <c r="ITP6" s="60"/>
      <c r="ITQ6" s="60"/>
      <c r="ITR6" s="60"/>
      <c r="ITS6" s="60"/>
      <c r="ITT6" s="60"/>
      <c r="ITU6" s="60"/>
      <c r="ITV6" s="60"/>
      <c r="ITW6" s="60"/>
      <c r="ITX6" s="60"/>
      <c r="ITY6" s="60"/>
      <c r="ITZ6" s="60"/>
      <c r="IUA6" s="60"/>
      <c r="IUB6" s="60"/>
      <c r="IUC6" s="60"/>
      <c r="IUD6" s="60"/>
      <c r="IUE6" s="60"/>
      <c r="IUF6" s="60"/>
      <c r="IUG6" s="60"/>
      <c r="IUH6" s="60"/>
      <c r="IUI6" s="60"/>
      <c r="IUJ6" s="60"/>
      <c r="IUK6" s="60"/>
      <c r="IUL6" s="60"/>
      <c r="IUM6" s="60"/>
      <c r="IUN6" s="60"/>
      <c r="IUO6" s="60"/>
      <c r="IUP6" s="60"/>
      <c r="IUQ6" s="60"/>
      <c r="IUR6" s="60"/>
      <c r="IUS6" s="60"/>
      <c r="IUT6" s="60"/>
      <c r="IUU6" s="60"/>
      <c r="IUV6" s="60"/>
      <c r="IUW6" s="60"/>
      <c r="IUX6" s="60"/>
      <c r="IUY6" s="60"/>
      <c r="IUZ6" s="60"/>
      <c r="IVA6" s="60"/>
      <c r="IVB6" s="60"/>
      <c r="IVC6" s="60"/>
      <c r="IVD6" s="60"/>
      <c r="IVE6" s="60"/>
      <c r="IVF6" s="60"/>
      <c r="IVG6" s="60"/>
      <c r="IVH6" s="60"/>
      <c r="IVI6" s="60"/>
      <c r="IVJ6" s="60"/>
      <c r="IVK6" s="60"/>
      <c r="IVL6" s="60"/>
      <c r="IVM6" s="60"/>
      <c r="IVN6" s="60"/>
      <c r="IVO6" s="60"/>
      <c r="IVP6" s="60"/>
      <c r="IVQ6" s="60"/>
      <c r="IVR6" s="60"/>
      <c r="IVS6" s="60"/>
      <c r="IVT6" s="60"/>
      <c r="IVU6" s="60"/>
      <c r="IVV6" s="60"/>
      <c r="IVW6" s="60"/>
      <c r="IVX6" s="60"/>
      <c r="IVY6" s="60"/>
      <c r="IVZ6" s="60"/>
      <c r="IWA6" s="60"/>
      <c r="IWB6" s="60"/>
      <c r="IWC6" s="60"/>
      <c r="IWD6" s="60"/>
      <c r="IWE6" s="60"/>
      <c r="IWF6" s="60"/>
      <c r="IWG6" s="60"/>
      <c r="IWH6" s="60"/>
      <c r="IWI6" s="60"/>
      <c r="IWJ6" s="60"/>
      <c r="IWK6" s="60"/>
      <c r="IWL6" s="60"/>
      <c r="IWM6" s="60"/>
      <c r="IWN6" s="60"/>
      <c r="IWO6" s="60"/>
      <c r="IWP6" s="60"/>
      <c r="IWQ6" s="60"/>
      <c r="IWR6" s="60"/>
      <c r="IWS6" s="60"/>
      <c r="IWT6" s="60"/>
      <c r="IWU6" s="60"/>
      <c r="IWV6" s="60"/>
      <c r="IWW6" s="60"/>
      <c r="IWX6" s="60"/>
      <c r="IWY6" s="60"/>
      <c r="IWZ6" s="60"/>
      <c r="IXA6" s="60"/>
      <c r="IXB6" s="60"/>
      <c r="IXC6" s="60"/>
      <c r="IXD6" s="60"/>
      <c r="IXE6" s="60"/>
      <c r="IXF6" s="60"/>
      <c r="IXG6" s="60"/>
      <c r="IXH6" s="60"/>
      <c r="IXI6" s="60"/>
      <c r="IXJ6" s="60"/>
      <c r="IXK6" s="60"/>
      <c r="IXL6" s="60"/>
      <c r="IXM6" s="60"/>
      <c r="IXN6" s="60"/>
      <c r="IXO6" s="60"/>
      <c r="IXP6" s="60"/>
      <c r="IXQ6" s="60"/>
      <c r="IXR6" s="60"/>
      <c r="IXS6" s="60"/>
      <c r="IXT6" s="60"/>
      <c r="IXU6" s="60"/>
      <c r="IXV6" s="60"/>
      <c r="IXW6" s="60"/>
      <c r="IXX6" s="60"/>
      <c r="IXY6" s="60"/>
      <c r="IXZ6" s="60"/>
      <c r="IYA6" s="60"/>
      <c r="IYB6" s="60"/>
      <c r="IYC6" s="60"/>
      <c r="IYD6" s="60"/>
      <c r="IYE6" s="60"/>
      <c r="IYF6" s="60"/>
      <c r="IYG6" s="60"/>
      <c r="IYH6" s="60"/>
      <c r="IYI6" s="60"/>
      <c r="IYJ6" s="60"/>
      <c r="IYK6" s="60"/>
      <c r="IYL6" s="60"/>
      <c r="IYM6" s="60"/>
      <c r="IYN6" s="60"/>
      <c r="IYO6" s="60"/>
      <c r="IYP6" s="60"/>
      <c r="IYQ6" s="60"/>
      <c r="IYR6" s="60"/>
      <c r="IYS6" s="60"/>
      <c r="IYT6" s="60"/>
      <c r="IYU6" s="60"/>
      <c r="IYV6" s="60"/>
      <c r="IYW6" s="60"/>
      <c r="IYX6" s="60"/>
      <c r="IYY6" s="60"/>
      <c r="IYZ6" s="60"/>
      <c r="IZA6" s="60"/>
      <c r="IZB6" s="60"/>
      <c r="IZC6" s="60"/>
      <c r="IZD6" s="60"/>
      <c r="IZE6" s="60"/>
      <c r="IZF6" s="60"/>
      <c r="IZG6" s="60"/>
      <c r="IZH6" s="60"/>
      <c r="IZI6" s="60"/>
      <c r="IZJ6" s="60"/>
      <c r="IZK6" s="60"/>
      <c r="IZL6" s="60"/>
      <c r="IZM6" s="60"/>
      <c r="IZN6" s="60"/>
      <c r="IZO6" s="60"/>
      <c r="IZP6" s="60"/>
      <c r="IZQ6" s="60"/>
      <c r="IZR6" s="60"/>
      <c r="IZS6" s="60"/>
      <c r="IZT6" s="60"/>
      <c r="IZU6" s="60"/>
      <c r="IZV6" s="60"/>
      <c r="IZW6" s="60"/>
      <c r="IZX6" s="60"/>
      <c r="IZY6" s="60"/>
      <c r="IZZ6" s="60"/>
      <c r="JAA6" s="60"/>
      <c r="JAB6" s="60"/>
      <c r="JAC6" s="60"/>
      <c r="JAD6" s="60"/>
      <c r="JAE6" s="60"/>
      <c r="JAF6" s="60"/>
      <c r="JAG6" s="60"/>
      <c r="JAH6" s="60"/>
      <c r="JAI6" s="60"/>
      <c r="JAJ6" s="60"/>
      <c r="JAK6" s="60"/>
      <c r="JAL6" s="60"/>
      <c r="JAM6" s="60"/>
      <c r="JAN6" s="60"/>
      <c r="JAO6" s="60"/>
      <c r="JAP6" s="60"/>
      <c r="JAQ6" s="60"/>
      <c r="JAR6" s="60"/>
      <c r="JAS6" s="60"/>
      <c r="JAT6" s="60"/>
      <c r="JAU6" s="60"/>
      <c r="JAV6" s="60"/>
      <c r="JAW6" s="60"/>
      <c r="JAX6" s="60"/>
      <c r="JAY6" s="60"/>
      <c r="JAZ6" s="60"/>
      <c r="JBA6" s="60"/>
      <c r="JBB6" s="60"/>
      <c r="JBC6" s="60"/>
      <c r="JBD6" s="60"/>
      <c r="JBE6" s="60"/>
      <c r="JBF6" s="60"/>
      <c r="JBG6" s="60"/>
      <c r="JBH6" s="60"/>
      <c r="JBI6" s="60"/>
      <c r="JBJ6" s="60"/>
      <c r="JBK6" s="60"/>
      <c r="JBL6" s="60"/>
      <c r="JBM6" s="60"/>
      <c r="JBN6" s="60"/>
      <c r="JBO6" s="60"/>
      <c r="JBP6" s="60"/>
      <c r="JBQ6" s="60"/>
      <c r="JBR6" s="60"/>
      <c r="JBS6" s="60"/>
      <c r="JBT6" s="60"/>
      <c r="JBU6" s="60"/>
      <c r="JBV6" s="60"/>
      <c r="JBW6" s="60"/>
      <c r="JBX6" s="60"/>
      <c r="JBY6" s="60"/>
      <c r="JBZ6" s="60"/>
      <c r="JCA6" s="60"/>
      <c r="JCB6" s="60"/>
      <c r="JCC6" s="60"/>
      <c r="JCD6" s="60"/>
      <c r="JCE6" s="60"/>
      <c r="JCF6" s="60"/>
      <c r="JCG6" s="60"/>
      <c r="JCH6" s="60"/>
      <c r="JCI6" s="60"/>
      <c r="JCJ6" s="60"/>
      <c r="JCK6" s="60"/>
      <c r="JCL6" s="60"/>
      <c r="JCM6" s="60"/>
      <c r="JCN6" s="60"/>
      <c r="JCO6" s="60"/>
      <c r="JCP6" s="60"/>
      <c r="JCQ6" s="60"/>
      <c r="JCR6" s="60"/>
      <c r="JCS6" s="60"/>
      <c r="JCT6" s="60"/>
      <c r="JCU6" s="60"/>
      <c r="JCV6" s="60"/>
      <c r="JCW6" s="60"/>
      <c r="JCX6" s="60"/>
      <c r="JCY6" s="60"/>
      <c r="JCZ6" s="60"/>
      <c r="JDA6" s="60"/>
      <c r="JDB6" s="60"/>
      <c r="JDC6" s="60"/>
      <c r="JDD6" s="60"/>
      <c r="JDE6" s="60"/>
      <c r="JDF6" s="60"/>
      <c r="JDG6" s="60"/>
      <c r="JDH6" s="60"/>
      <c r="JDI6" s="60"/>
      <c r="JDJ6" s="60"/>
      <c r="JDK6" s="60"/>
      <c r="JDL6" s="60"/>
      <c r="JDM6" s="60"/>
      <c r="JDN6" s="60"/>
      <c r="JDO6" s="60"/>
      <c r="JDP6" s="60"/>
      <c r="JDQ6" s="60"/>
      <c r="JDR6" s="60"/>
      <c r="JDS6" s="60"/>
      <c r="JDT6" s="60"/>
      <c r="JDU6" s="60"/>
      <c r="JDV6" s="60"/>
      <c r="JDW6" s="60"/>
      <c r="JDX6" s="60"/>
      <c r="JDY6" s="60"/>
      <c r="JDZ6" s="60"/>
      <c r="JEA6" s="60"/>
      <c r="JEB6" s="60"/>
      <c r="JEC6" s="60"/>
      <c r="JED6" s="60"/>
      <c r="JEE6" s="60"/>
      <c r="JEF6" s="60"/>
      <c r="JEG6" s="60"/>
      <c r="JEH6" s="60"/>
      <c r="JEI6" s="60"/>
      <c r="JEJ6" s="60"/>
      <c r="JEK6" s="60"/>
      <c r="JEL6" s="60"/>
      <c r="JEM6" s="60"/>
      <c r="JEN6" s="60"/>
      <c r="JEO6" s="60"/>
      <c r="JEP6" s="60"/>
      <c r="JEQ6" s="60"/>
      <c r="JER6" s="60"/>
      <c r="JES6" s="60"/>
      <c r="JET6" s="60"/>
      <c r="JEU6" s="60"/>
      <c r="JEV6" s="60"/>
      <c r="JEW6" s="60"/>
      <c r="JEX6" s="60"/>
      <c r="JEY6" s="60"/>
      <c r="JEZ6" s="60"/>
      <c r="JFA6" s="60"/>
      <c r="JFB6" s="60"/>
      <c r="JFC6" s="60"/>
      <c r="JFD6" s="60"/>
      <c r="JFE6" s="60"/>
      <c r="JFF6" s="60"/>
      <c r="JFG6" s="60"/>
      <c r="JFH6" s="60"/>
      <c r="JFI6" s="60"/>
      <c r="JFJ6" s="60"/>
      <c r="JFK6" s="60"/>
      <c r="JFL6" s="60"/>
      <c r="JFM6" s="60"/>
      <c r="JFN6" s="60"/>
      <c r="JFO6" s="60"/>
      <c r="JFP6" s="60"/>
      <c r="JFQ6" s="60"/>
      <c r="JFR6" s="60"/>
      <c r="JFS6" s="60"/>
      <c r="JFT6" s="60"/>
      <c r="JFU6" s="60"/>
      <c r="JFV6" s="60"/>
      <c r="JFW6" s="60"/>
      <c r="JFX6" s="60"/>
      <c r="JFY6" s="60"/>
      <c r="JFZ6" s="60"/>
      <c r="JGA6" s="60"/>
      <c r="JGB6" s="60"/>
      <c r="JGC6" s="60"/>
      <c r="JGD6" s="60"/>
      <c r="JGE6" s="60"/>
      <c r="JGF6" s="60"/>
      <c r="JGG6" s="60"/>
      <c r="JGH6" s="60"/>
      <c r="JGI6" s="60"/>
      <c r="JGJ6" s="60"/>
      <c r="JGK6" s="60"/>
      <c r="JGL6" s="60"/>
      <c r="JGM6" s="60"/>
      <c r="JGN6" s="60"/>
      <c r="JGO6" s="60"/>
      <c r="JGP6" s="60"/>
      <c r="JGQ6" s="60"/>
      <c r="JGR6" s="60"/>
      <c r="JGS6" s="60"/>
      <c r="JGT6" s="60"/>
      <c r="JGU6" s="60"/>
      <c r="JGV6" s="60"/>
      <c r="JGW6" s="60"/>
      <c r="JGX6" s="60"/>
      <c r="JGY6" s="60"/>
      <c r="JGZ6" s="60"/>
      <c r="JHA6" s="60"/>
      <c r="JHB6" s="60"/>
      <c r="JHC6" s="60"/>
      <c r="JHD6" s="60"/>
      <c r="JHE6" s="60"/>
      <c r="JHF6" s="60"/>
      <c r="JHG6" s="60"/>
      <c r="JHH6" s="60"/>
      <c r="JHI6" s="60"/>
      <c r="JHJ6" s="60"/>
      <c r="JHK6" s="60"/>
      <c r="JHL6" s="60"/>
      <c r="JHM6" s="60"/>
      <c r="JHN6" s="60"/>
      <c r="JHO6" s="60"/>
      <c r="JHP6" s="60"/>
      <c r="JHQ6" s="60"/>
      <c r="JHR6" s="60"/>
      <c r="JHS6" s="60"/>
      <c r="JHT6" s="60"/>
      <c r="JHU6" s="60"/>
      <c r="JHV6" s="60"/>
      <c r="JHW6" s="60"/>
      <c r="JHX6" s="60"/>
      <c r="JHY6" s="60"/>
      <c r="JHZ6" s="60"/>
      <c r="JIA6" s="60"/>
      <c r="JIB6" s="60"/>
      <c r="JIC6" s="60"/>
      <c r="JID6" s="60"/>
      <c r="JIE6" s="60"/>
      <c r="JIF6" s="60"/>
      <c r="JIG6" s="60"/>
      <c r="JIH6" s="60"/>
      <c r="JII6" s="60"/>
      <c r="JIJ6" s="60"/>
      <c r="JIK6" s="60"/>
      <c r="JIL6" s="60"/>
      <c r="JIM6" s="60"/>
      <c r="JIN6" s="60"/>
      <c r="JIO6" s="60"/>
      <c r="JIP6" s="60"/>
      <c r="JIQ6" s="60"/>
      <c r="JIR6" s="60"/>
      <c r="JIS6" s="60"/>
      <c r="JIT6" s="60"/>
      <c r="JIU6" s="60"/>
      <c r="JIV6" s="60"/>
      <c r="JIW6" s="60"/>
      <c r="JIX6" s="60"/>
      <c r="JIY6" s="60"/>
      <c r="JIZ6" s="60"/>
      <c r="JJA6" s="60"/>
      <c r="JJB6" s="60"/>
      <c r="JJC6" s="60"/>
      <c r="JJD6" s="60"/>
      <c r="JJE6" s="60"/>
      <c r="JJF6" s="60"/>
      <c r="JJG6" s="60"/>
      <c r="JJH6" s="60"/>
      <c r="JJI6" s="60"/>
      <c r="JJJ6" s="60"/>
      <c r="JJK6" s="60"/>
      <c r="JJL6" s="60"/>
      <c r="JJM6" s="60"/>
      <c r="JJN6" s="60"/>
      <c r="JJO6" s="60"/>
      <c r="JJP6" s="60"/>
      <c r="JJQ6" s="60"/>
      <c r="JJR6" s="60"/>
      <c r="JJS6" s="60"/>
      <c r="JJT6" s="60"/>
      <c r="JJU6" s="60"/>
      <c r="JJV6" s="60"/>
      <c r="JJW6" s="60"/>
      <c r="JJX6" s="60"/>
      <c r="JJY6" s="60"/>
      <c r="JJZ6" s="60"/>
      <c r="JKA6" s="60"/>
      <c r="JKB6" s="60"/>
      <c r="JKC6" s="60"/>
      <c r="JKD6" s="60"/>
      <c r="JKE6" s="60"/>
      <c r="JKF6" s="60"/>
      <c r="JKG6" s="60"/>
      <c r="JKH6" s="60"/>
      <c r="JKI6" s="60"/>
      <c r="JKJ6" s="60"/>
      <c r="JKK6" s="60"/>
      <c r="JKL6" s="60"/>
      <c r="JKM6" s="60"/>
      <c r="JKN6" s="60"/>
      <c r="JKO6" s="60"/>
      <c r="JKP6" s="60"/>
      <c r="JKQ6" s="60"/>
      <c r="JKR6" s="60"/>
      <c r="JKS6" s="60"/>
      <c r="JKT6" s="60"/>
      <c r="JKU6" s="60"/>
      <c r="JKV6" s="60"/>
      <c r="JKW6" s="60"/>
      <c r="JKX6" s="60"/>
      <c r="JKY6" s="60"/>
      <c r="JKZ6" s="60"/>
      <c r="JLA6" s="60"/>
      <c r="JLB6" s="60"/>
      <c r="JLC6" s="60"/>
      <c r="JLD6" s="60"/>
      <c r="JLE6" s="60"/>
      <c r="JLF6" s="60"/>
      <c r="JLG6" s="60"/>
      <c r="JLH6" s="60"/>
      <c r="JLI6" s="60"/>
      <c r="JLJ6" s="60"/>
      <c r="JLK6" s="60"/>
      <c r="JLL6" s="60"/>
      <c r="JLM6" s="60"/>
      <c r="JLN6" s="60"/>
      <c r="JLO6" s="60"/>
      <c r="JLP6" s="60"/>
      <c r="JLQ6" s="60"/>
      <c r="JLR6" s="60"/>
      <c r="JLS6" s="60"/>
      <c r="JLT6" s="60"/>
      <c r="JLU6" s="60"/>
      <c r="JLV6" s="60"/>
      <c r="JLW6" s="60"/>
      <c r="JLX6" s="60"/>
      <c r="JLY6" s="60"/>
      <c r="JLZ6" s="60"/>
      <c r="JMA6" s="60"/>
      <c r="JMB6" s="60"/>
      <c r="JMC6" s="60"/>
      <c r="JMD6" s="60"/>
      <c r="JME6" s="60"/>
      <c r="JMF6" s="60"/>
      <c r="JMG6" s="60"/>
      <c r="JMH6" s="60"/>
      <c r="JMI6" s="60"/>
      <c r="JMJ6" s="60"/>
      <c r="JMK6" s="60"/>
      <c r="JML6" s="60"/>
      <c r="JMM6" s="60"/>
      <c r="JMN6" s="60"/>
      <c r="JMO6" s="60"/>
      <c r="JMP6" s="60"/>
      <c r="JMQ6" s="60"/>
      <c r="JMR6" s="60"/>
      <c r="JMS6" s="60"/>
      <c r="JMT6" s="60"/>
      <c r="JMU6" s="60"/>
      <c r="JMV6" s="60"/>
      <c r="JMW6" s="60"/>
      <c r="JMX6" s="60"/>
      <c r="JMY6" s="60"/>
      <c r="JMZ6" s="60"/>
      <c r="JNA6" s="60"/>
      <c r="JNB6" s="60"/>
      <c r="JNC6" s="60"/>
      <c r="JND6" s="60"/>
      <c r="JNE6" s="60"/>
      <c r="JNF6" s="60"/>
      <c r="JNG6" s="60"/>
      <c r="JNH6" s="60"/>
      <c r="JNI6" s="60"/>
      <c r="JNJ6" s="60"/>
      <c r="JNK6" s="60"/>
      <c r="JNL6" s="60"/>
      <c r="JNM6" s="60"/>
      <c r="JNN6" s="60"/>
      <c r="JNO6" s="60"/>
      <c r="JNP6" s="60"/>
      <c r="JNQ6" s="60"/>
      <c r="JNR6" s="60"/>
      <c r="JNS6" s="60"/>
      <c r="JNT6" s="60"/>
      <c r="JNU6" s="60"/>
      <c r="JNV6" s="60"/>
      <c r="JNW6" s="60"/>
      <c r="JNX6" s="60"/>
      <c r="JNY6" s="60"/>
      <c r="JNZ6" s="60"/>
      <c r="JOA6" s="60"/>
      <c r="JOB6" s="60"/>
      <c r="JOC6" s="60"/>
      <c r="JOD6" s="60"/>
      <c r="JOE6" s="60"/>
      <c r="JOF6" s="60"/>
      <c r="JOG6" s="60"/>
      <c r="JOH6" s="60"/>
      <c r="JOI6" s="60"/>
      <c r="JOJ6" s="60"/>
      <c r="JOK6" s="60"/>
      <c r="JOL6" s="60"/>
      <c r="JOM6" s="60"/>
      <c r="JON6" s="60"/>
      <c r="JOO6" s="60"/>
      <c r="JOP6" s="60"/>
      <c r="JOQ6" s="60"/>
      <c r="JOR6" s="60"/>
      <c r="JOS6" s="60"/>
      <c r="JOT6" s="60"/>
      <c r="JOU6" s="60"/>
      <c r="JOV6" s="60"/>
      <c r="JOW6" s="60"/>
      <c r="JOX6" s="60"/>
      <c r="JOY6" s="60"/>
      <c r="JOZ6" s="60"/>
      <c r="JPA6" s="60"/>
      <c r="JPB6" s="60"/>
      <c r="JPC6" s="60"/>
      <c r="JPD6" s="60"/>
      <c r="JPE6" s="60"/>
      <c r="JPF6" s="60"/>
      <c r="JPG6" s="60"/>
      <c r="JPH6" s="60"/>
      <c r="JPI6" s="60"/>
      <c r="JPJ6" s="60"/>
      <c r="JPK6" s="60"/>
      <c r="JPL6" s="60"/>
      <c r="JPM6" s="60"/>
      <c r="JPN6" s="60"/>
      <c r="JPO6" s="60"/>
      <c r="JPP6" s="60"/>
      <c r="JPQ6" s="60"/>
      <c r="JPR6" s="60"/>
      <c r="JPS6" s="60"/>
      <c r="JPT6" s="60"/>
      <c r="JPU6" s="60"/>
      <c r="JPV6" s="60"/>
      <c r="JPW6" s="60"/>
      <c r="JPX6" s="60"/>
      <c r="JPY6" s="60"/>
      <c r="JPZ6" s="60"/>
      <c r="JQA6" s="60"/>
      <c r="JQB6" s="60"/>
      <c r="JQC6" s="60"/>
      <c r="JQD6" s="60"/>
      <c r="JQE6" s="60"/>
      <c r="JQF6" s="60"/>
      <c r="JQG6" s="60"/>
      <c r="JQH6" s="60"/>
      <c r="JQI6" s="60"/>
      <c r="JQJ6" s="60"/>
      <c r="JQK6" s="60"/>
      <c r="JQL6" s="60"/>
      <c r="JQM6" s="60"/>
      <c r="JQN6" s="60"/>
      <c r="JQO6" s="60"/>
      <c r="JQP6" s="60"/>
      <c r="JQQ6" s="60"/>
      <c r="JQR6" s="60"/>
      <c r="JQS6" s="60"/>
      <c r="JQT6" s="60"/>
      <c r="JQU6" s="60"/>
      <c r="JQV6" s="60"/>
      <c r="JQW6" s="60"/>
      <c r="JQX6" s="60"/>
      <c r="JQY6" s="60"/>
      <c r="JQZ6" s="60"/>
      <c r="JRA6" s="60"/>
      <c r="JRB6" s="60"/>
      <c r="JRC6" s="60"/>
      <c r="JRD6" s="60"/>
      <c r="JRE6" s="60"/>
      <c r="JRF6" s="60"/>
      <c r="JRG6" s="60"/>
      <c r="JRH6" s="60"/>
      <c r="JRI6" s="60"/>
      <c r="JRJ6" s="60"/>
      <c r="JRK6" s="60"/>
      <c r="JRL6" s="60"/>
      <c r="JRM6" s="60"/>
      <c r="JRN6" s="60"/>
      <c r="JRO6" s="60"/>
      <c r="JRP6" s="60"/>
      <c r="JRQ6" s="60"/>
      <c r="JRR6" s="60"/>
      <c r="JRS6" s="60"/>
      <c r="JRT6" s="60"/>
      <c r="JRU6" s="60"/>
      <c r="JRV6" s="60"/>
      <c r="JRW6" s="60"/>
      <c r="JRX6" s="60"/>
      <c r="JRY6" s="60"/>
      <c r="JRZ6" s="60"/>
      <c r="JSA6" s="60"/>
      <c r="JSB6" s="60"/>
      <c r="JSC6" s="60"/>
      <c r="JSD6" s="60"/>
      <c r="JSE6" s="60"/>
      <c r="JSF6" s="60"/>
      <c r="JSG6" s="60"/>
      <c r="JSH6" s="60"/>
      <c r="JSI6" s="60"/>
      <c r="JSJ6" s="60"/>
      <c r="JSK6" s="60"/>
      <c r="JSL6" s="60"/>
      <c r="JSM6" s="60"/>
      <c r="JSN6" s="60"/>
      <c r="JSO6" s="60"/>
      <c r="JSP6" s="60"/>
      <c r="JSQ6" s="60"/>
      <c r="JSR6" s="60"/>
      <c r="JSS6" s="60"/>
      <c r="JST6" s="60"/>
      <c r="JSU6" s="60"/>
      <c r="JSV6" s="60"/>
      <c r="JSW6" s="60"/>
      <c r="JSX6" s="60"/>
      <c r="JSY6" s="60"/>
      <c r="JSZ6" s="60"/>
      <c r="JTA6" s="60"/>
      <c r="JTB6" s="60"/>
      <c r="JTC6" s="60"/>
      <c r="JTD6" s="60"/>
      <c r="JTE6" s="60"/>
      <c r="JTF6" s="60"/>
      <c r="JTG6" s="60"/>
      <c r="JTH6" s="60"/>
      <c r="JTI6" s="60"/>
      <c r="JTJ6" s="60"/>
      <c r="JTK6" s="60"/>
      <c r="JTL6" s="60"/>
      <c r="JTM6" s="60"/>
      <c r="JTN6" s="60"/>
      <c r="JTO6" s="60"/>
      <c r="JTP6" s="60"/>
      <c r="JTQ6" s="60"/>
      <c r="JTR6" s="60"/>
      <c r="JTS6" s="60"/>
      <c r="JTT6" s="60"/>
      <c r="JTU6" s="60"/>
      <c r="JTV6" s="60"/>
      <c r="JTW6" s="60"/>
      <c r="JTX6" s="60"/>
      <c r="JTY6" s="60"/>
      <c r="JTZ6" s="60"/>
      <c r="JUA6" s="60"/>
      <c r="JUB6" s="60"/>
      <c r="JUC6" s="60"/>
      <c r="JUD6" s="60"/>
      <c r="JUE6" s="60"/>
      <c r="JUF6" s="60"/>
      <c r="JUG6" s="60"/>
      <c r="JUH6" s="60"/>
      <c r="JUI6" s="60"/>
      <c r="JUJ6" s="60"/>
      <c r="JUK6" s="60"/>
      <c r="JUL6" s="60"/>
      <c r="JUM6" s="60"/>
      <c r="JUN6" s="60"/>
      <c r="JUO6" s="60"/>
      <c r="JUP6" s="60"/>
      <c r="JUQ6" s="60"/>
      <c r="JUR6" s="60"/>
      <c r="JUS6" s="60"/>
      <c r="JUT6" s="60"/>
      <c r="JUU6" s="60"/>
      <c r="JUV6" s="60"/>
      <c r="JUW6" s="60"/>
      <c r="JUX6" s="60"/>
      <c r="JUY6" s="60"/>
      <c r="JUZ6" s="60"/>
      <c r="JVA6" s="60"/>
      <c r="JVB6" s="60"/>
      <c r="JVC6" s="60"/>
      <c r="JVD6" s="60"/>
      <c r="JVE6" s="60"/>
      <c r="JVF6" s="60"/>
      <c r="JVG6" s="60"/>
      <c r="JVH6" s="60"/>
      <c r="JVI6" s="60"/>
      <c r="JVJ6" s="60"/>
      <c r="JVK6" s="60"/>
      <c r="JVL6" s="60"/>
      <c r="JVM6" s="60"/>
      <c r="JVN6" s="60"/>
      <c r="JVO6" s="60"/>
      <c r="JVP6" s="60"/>
      <c r="JVQ6" s="60"/>
      <c r="JVR6" s="60"/>
      <c r="JVS6" s="60"/>
      <c r="JVT6" s="60"/>
      <c r="JVU6" s="60"/>
      <c r="JVV6" s="60"/>
      <c r="JVW6" s="60"/>
      <c r="JVX6" s="60"/>
      <c r="JVY6" s="60"/>
      <c r="JVZ6" s="60"/>
      <c r="JWA6" s="60"/>
      <c r="JWB6" s="60"/>
      <c r="JWC6" s="60"/>
      <c r="JWD6" s="60"/>
      <c r="JWE6" s="60"/>
      <c r="JWF6" s="60"/>
      <c r="JWG6" s="60"/>
      <c r="JWH6" s="60"/>
      <c r="JWI6" s="60"/>
      <c r="JWJ6" s="60"/>
      <c r="JWK6" s="60"/>
      <c r="JWL6" s="60"/>
      <c r="JWM6" s="60"/>
      <c r="JWN6" s="60"/>
      <c r="JWO6" s="60"/>
      <c r="JWP6" s="60"/>
      <c r="JWQ6" s="60"/>
      <c r="JWR6" s="60"/>
      <c r="JWS6" s="60"/>
      <c r="JWT6" s="60"/>
      <c r="JWU6" s="60"/>
      <c r="JWV6" s="60"/>
      <c r="JWW6" s="60"/>
      <c r="JWX6" s="60"/>
      <c r="JWY6" s="60"/>
      <c r="JWZ6" s="60"/>
      <c r="JXA6" s="60"/>
      <c r="JXB6" s="60"/>
      <c r="JXC6" s="60"/>
      <c r="JXD6" s="60"/>
      <c r="JXE6" s="60"/>
      <c r="JXF6" s="60"/>
      <c r="JXG6" s="60"/>
      <c r="JXH6" s="60"/>
      <c r="JXI6" s="60"/>
      <c r="JXJ6" s="60"/>
      <c r="JXK6" s="60"/>
      <c r="JXL6" s="60"/>
      <c r="JXM6" s="60"/>
      <c r="JXN6" s="60"/>
      <c r="JXO6" s="60"/>
      <c r="JXP6" s="60"/>
      <c r="JXQ6" s="60"/>
      <c r="JXR6" s="60"/>
      <c r="JXS6" s="60"/>
      <c r="JXT6" s="60"/>
      <c r="JXU6" s="60"/>
      <c r="JXV6" s="60"/>
      <c r="JXW6" s="60"/>
      <c r="JXX6" s="60"/>
      <c r="JXY6" s="60"/>
      <c r="JXZ6" s="60"/>
      <c r="JYA6" s="60"/>
      <c r="JYB6" s="60"/>
      <c r="JYC6" s="60"/>
      <c r="JYD6" s="60"/>
      <c r="JYE6" s="60"/>
      <c r="JYF6" s="60"/>
      <c r="JYG6" s="60"/>
      <c r="JYH6" s="60"/>
      <c r="JYI6" s="60"/>
      <c r="JYJ6" s="60"/>
      <c r="JYK6" s="60"/>
      <c r="JYL6" s="60"/>
      <c r="JYM6" s="60"/>
      <c r="JYN6" s="60"/>
      <c r="JYO6" s="60"/>
      <c r="JYP6" s="60"/>
      <c r="JYQ6" s="60"/>
      <c r="JYR6" s="60"/>
      <c r="JYS6" s="60"/>
      <c r="JYT6" s="60"/>
      <c r="JYU6" s="60"/>
      <c r="JYV6" s="60"/>
      <c r="JYW6" s="60"/>
      <c r="JYX6" s="60"/>
      <c r="JYY6" s="60"/>
      <c r="JYZ6" s="60"/>
      <c r="JZA6" s="60"/>
      <c r="JZB6" s="60"/>
      <c r="JZC6" s="60"/>
      <c r="JZD6" s="60"/>
      <c r="JZE6" s="60"/>
      <c r="JZF6" s="60"/>
      <c r="JZG6" s="60"/>
      <c r="JZH6" s="60"/>
      <c r="JZI6" s="60"/>
      <c r="JZJ6" s="60"/>
      <c r="JZK6" s="60"/>
      <c r="JZL6" s="60"/>
      <c r="JZM6" s="60"/>
      <c r="JZN6" s="60"/>
      <c r="JZO6" s="60"/>
      <c r="JZP6" s="60"/>
      <c r="JZQ6" s="60"/>
      <c r="JZR6" s="60"/>
      <c r="JZS6" s="60"/>
      <c r="JZT6" s="60"/>
      <c r="JZU6" s="60"/>
      <c r="JZV6" s="60"/>
      <c r="JZW6" s="60"/>
      <c r="JZX6" s="60"/>
      <c r="JZY6" s="60"/>
      <c r="JZZ6" s="60"/>
      <c r="KAA6" s="60"/>
      <c r="KAB6" s="60"/>
      <c r="KAC6" s="60"/>
      <c r="KAD6" s="60"/>
      <c r="KAE6" s="60"/>
      <c r="KAF6" s="60"/>
      <c r="KAG6" s="60"/>
      <c r="KAH6" s="60"/>
      <c r="KAI6" s="60"/>
      <c r="KAJ6" s="60"/>
      <c r="KAK6" s="60"/>
      <c r="KAL6" s="60"/>
      <c r="KAM6" s="60"/>
      <c r="KAN6" s="60"/>
      <c r="KAO6" s="60"/>
      <c r="KAP6" s="60"/>
      <c r="KAQ6" s="60"/>
      <c r="KAR6" s="60"/>
      <c r="KAS6" s="60"/>
      <c r="KAT6" s="60"/>
      <c r="KAU6" s="60"/>
      <c r="KAV6" s="60"/>
      <c r="KAW6" s="60"/>
      <c r="KAX6" s="60"/>
      <c r="KAY6" s="60"/>
      <c r="KAZ6" s="60"/>
      <c r="KBA6" s="60"/>
      <c r="KBB6" s="60"/>
      <c r="KBC6" s="60"/>
      <c r="KBD6" s="60"/>
      <c r="KBE6" s="60"/>
      <c r="KBF6" s="60"/>
      <c r="KBG6" s="60"/>
      <c r="KBH6" s="60"/>
      <c r="KBI6" s="60"/>
      <c r="KBJ6" s="60"/>
      <c r="KBK6" s="60"/>
      <c r="KBL6" s="60"/>
      <c r="KBM6" s="60"/>
      <c r="KBN6" s="60"/>
      <c r="KBO6" s="60"/>
      <c r="KBP6" s="60"/>
      <c r="KBQ6" s="60"/>
      <c r="KBR6" s="60"/>
      <c r="KBS6" s="60"/>
      <c r="KBT6" s="60"/>
      <c r="KBU6" s="60"/>
      <c r="KBV6" s="60"/>
      <c r="KBW6" s="60"/>
      <c r="KBX6" s="60"/>
      <c r="KBY6" s="60"/>
      <c r="KBZ6" s="60"/>
      <c r="KCA6" s="60"/>
      <c r="KCB6" s="60"/>
      <c r="KCC6" s="60"/>
      <c r="KCD6" s="60"/>
      <c r="KCE6" s="60"/>
      <c r="KCF6" s="60"/>
      <c r="KCG6" s="60"/>
      <c r="KCH6" s="60"/>
      <c r="KCI6" s="60"/>
      <c r="KCJ6" s="60"/>
      <c r="KCK6" s="60"/>
      <c r="KCL6" s="60"/>
      <c r="KCM6" s="60"/>
      <c r="KCN6" s="60"/>
      <c r="KCO6" s="60"/>
      <c r="KCP6" s="60"/>
      <c r="KCQ6" s="60"/>
      <c r="KCR6" s="60"/>
      <c r="KCS6" s="60"/>
      <c r="KCT6" s="60"/>
      <c r="KCU6" s="60"/>
      <c r="KCV6" s="60"/>
      <c r="KCW6" s="60"/>
      <c r="KCX6" s="60"/>
      <c r="KCY6" s="60"/>
      <c r="KCZ6" s="60"/>
      <c r="KDA6" s="60"/>
      <c r="KDB6" s="60"/>
      <c r="KDC6" s="60"/>
      <c r="KDD6" s="60"/>
      <c r="KDE6" s="60"/>
      <c r="KDF6" s="60"/>
      <c r="KDG6" s="60"/>
      <c r="KDH6" s="60"/>
      <c r="KDI6" s="60"/>
      <c r="KDJ6" s="60"/>
      <c r="KDK6" s="60"/>
      <c r="KDL6" s="60"/>
      <c r="KDM6" s="60"/>
      <c r="KDN6" s="60"/>
      <c r="KDO6" s="60"/>
      <c r="KDP6" s="60"/>
      <c r="KDQ6" s="60"/>
      <c r="KDR6" s="60"/>
      <c r="KDS6" s="60"/>
      <c r="KDT6" s="60"/>
      <c r="KDU6" s="60"/>
      <c r="KDV6" s="60"/>
      <c r="KDW6" s="60"/>
      <c r="KDX6" s="60"/>
      <c r="KDY6" s="60"/>
      <c r="KDZ6" s="60"/>
      <c r="KEA6" s="60"/>
      <c r="KEB6" s="60"/>
      <c r="KEC6" s="60"/>
      <c r="KED6" s="60"/>
      <c r="KEE6" s="60"/>
      <c r="KEF6" s="60"/>
      <c r="KEG6" s="60"/>
      <c r="KEH6" s="60"/>
      <c r="KEI6" s="60"/>
      <c r="KEJ6" s="60"/>
      <c r="KEK6" s="60"/>
      <c r="KEL6" s="60"/>
      <c r="KEM6" s="60"/>
      <c r="KEN6" s="60"/>
      <c r="KEO6" s="60"/>
      <c r="KEP6" s="60"/>
      <c r="KEQ6" s="60"/>
      <c r="KER6" s="60"/>
      <c r="KES6" s="60"/>
      <c r="KET6" s="60"/>
      <c r="KEU6" s="60"/>
      <c r="KEV6" s="60"/>
      <c r="KEW6" s="60"/>
      <c r="KEX6" s="60"/>
      <c r="KEY6" s="60"/>
      <c r="KEZ6" s="60"/>
      <c r="KFA6" s="60"/>
      <c r="KFB6" s="60"/>
      <c r="KFC6" s="60"/>
      <c r="KFD6" s="60"/>
      <c r="KFE6" s="60"/>
      <c r="KFF6" s="60"/>
      <c r="KFG6" s="60"/>
      <c r="KFH6" s="60"/>
      <c r="KFI6" s="60"/>
      <c r="KFJ6" s="60"/>
      <c r="KFK6" s="60"/>
      <c r="KFL6" s="60"/>
      <c r="KFM6" s="60"/>
      <c r="KFN6" s="60"/>
      <c r="KFO6" s="60"/>
      <c r="KFP6" s="60"/>
      <c r="KFQ6" s="60"/>
      <c r="KFR6" s="60"/>
      <c r="KFS6" s="60"/>
      <c r="KFT6" s="60"/>
      <c r="KFU6" s="60"/>
      <c r="KFV6" s="60"/>
      <c r="KFW6" s="60"/>
      <c r="KFX6" s="60"/>
      <c r="KFY6" s="60"/>
      <c r="KFZ6" s="60"/>
      <c r="KGA6" s="60"/>
      <c r="KGB6" s="60"/>
      <c r="KGC6" s="60"/>
      <c r="KGD6" s="60"/>
      <c r="KGE6" s="60"/>
      <c r="KGF6" s="60"/>
      <c r="KGG6" s="60"/>
      <c r="KGH6" s="60"/>
      <c r="KGI6" s="60"/>
      <c r="KGJ6" s="60"/>
      <c r="KGK6" s="60"/>
      <c r="KGL6" s="60"/>
      <c r="KGM6" s="60"/>
      <c r="KGN6" s="60"/>
      <c r="KGO6" s="60"/>
      <c r="KGP6" s="60"/>
      <c r="KGQ6" s="60"/>
      <c r="KGR6" s="60"/>
      <c r="KGS6" s="60"/>
      <c r="KGT6" s="60"/>
      <c r="KGU6" s="60"/>
      <c r="KGV6" s="60"/>
      <c r="KGW6" s="60"/>
      <c r="KGX6" s="60"/>
      <c r="KGY6" s="60"/>
      <c r="KGZ6" s="60"/>
      <c r="KHA6" s="60"/>
      <c r="KHB6" s="60"/>
      <c r="KHC6" s="60"/>
      <c r="KHD6" s="60"/>
      <c r="KHE6" s="60"/>
      <c r="KHF6" s="60"/>
      <c r="KHG6" s="60"/>
      <c r="KHH6" s="60"/>
      <c r="KHI6" s="60"/>
      <c r="KHJ6" s="60"/>
      <c r="KHK6" s="60"/>
      <c r="KHL6" s="60"/>
      <c r="KHM6" s="60"/>
      <c r="KHN6" s="60"/>
      <c r="KHO6" s="60"/>
      <c r="KHP6" s="60"/>
      <c r="KHQ6" s="60"/>
      <c r="KHR6" s="60"/>
      <c r="KHS6" s="60"/>
      <c r="KHT6" s="60"/>
      <c r="KHU6" s="60"/>
      <c r="KHV6" s="60"/>
      <c r="KHW6" s="60"/>
      <c r="KHX6" s="60"/>
      <c r="KHY6" s="60"/>
      <c r="KHZ6" s="60"/>
      <c r="KIA6" s="60"/>
      <c r="KIB6" s="60"/>
      <c r="KIC6" s="60"/>
      <c r="KID6" s="60"/>
      <c r="KIE6" s="60"/>
      <c r="KIF6" s="60"/>
      <c r="KIG6" s="60"/>
      <c r="KIH6" s="60"/>
      <c r="KII6" s="60"/>
      <c r="KIJ6" s="60"/>
      <c r="KIK6" s="60"/>
      <c r="KIL6" s="60"/>
      <c r="KIM6" s="60"/>
      <c r="KIN6" s="60"/>
      <c r="KIO6" s="60"/>
      <c r="KIP6" s="60"/>
      <c r="KIQ6" s="60"/>
      <c r="KIR6" s="60"/>
      <c r="KIS6" s="60"/>
      <c r="KIT6" s="60"/>
      <c r="KIU6" s="60"/>
      <c r="KIV6" s="60"/>
      <c r="KIW6" s="60"/>
      <c r="KIX6" s="60"/>
      <c r="KIY6" s="60"/>
      <c r="KIZ6" s="60"/>
      <c r="KJA6" s="60"/>
      <c r="KJB6" s="60"/>
      <c r="KJC6" s="60"/>
      <c r="KJD6" s="60"/>
      <c r="KJE6" s="60"/>
      <c r="KJF6" s="60"/>
      <c r="KJG6" s="60"/>
      <c r="KJH6" s="60"/>
      <c r="KJI6" s="60"/>
      <c r="KJJ6" s="60"/>
      <c r="KJK6" s="60"/>
      <c r="KJL6" s="60"/>
      <c r="KJM6" s="60"/>
      <c r="KJN6" s="60"/>
      <c r="KJO6" s="60"/>
      <c r="KJP6" s="60"/>
      <c r="KJQ6" s="60"/>
      <c r="KJR6" s="60"/>
      <c r="KJS6" s="60"/>
      <c r="KJT6" s="60"/>
      <c r="KJU6" s="60"/>
      <c r="KJV6" s="60"/>
      <c r="KJW6" s="60"/>
      <c r="KJX6" s="60"/>
      <c r="KJY6" s="60"/>
      <c r="KJZ6" s="60"/>
      <c r="KKA6" s="60"/>
      <c r="KKB6" s="60"/>
      <c r="KKC6" s="60"/>
      <c r="KKD6" s="60"/>
      <c r="KKE6" s="60"/>
      <c r="KKF6" s="60"/>
      <c r="KKG6" s="60"/>
      <c r="KKH6" s="60"/>
      <c r="KKI6" s="60"/>
      <c r="KKJ6" s="60"/>
      <c r="KKK6" s="60"/>
      <c r="KKL6" s="60"/>
      <c r="KKM6" s="60"/>
      <c r="KKN6" s="60"/>
      <c r="KKO6" s="60"/>
      <c r="KKP6" s="60"/>
      <c r="KKQ6" s="60"/>
      <c r="KKR6" s="60"/>
      <c r="KKS6" s="60"/>
      <c r="KKT6" s="60"/>
      <c r="KKU6" s="60"/>
      <c r="KKV6" s="60"/>
      <c r="KKW6" s="60"/>
      <c r="KKX6" s="60"/>
      <c r="KKY6" s="60"/>
      <c r="KKZ6" s="60"/>
      <c r="KLA6" s="60"/>
      <c r="KLB6" s="60"/>
      <c r="KLC6" s="60"/>
      <c r="KLD6" s="60"/>
      <c r="KLE6" s="60"/>
      <c r="KLF6" s="60"/>
      <c r="KLG6" s="60"/>
      <c r="KLH6" s="60"/>
      <c r="KLI6" s="60"/>
      <c r="KLJ6" s="60"/>
      <c r="KLK6" s="60"/>
      <c r="KLL6" s="60"/>
      <c r="KLM6" s="60"/>
      <c r="KLN6" s="60"/>
      <c r="KLO6" s="60"/>
      <c r="KLP6" s="60"/>
      <c r="KLQ6" s="60"/>
      <c r="KLR6" s="60"/>
      <c r="KLS6" s="60"/>
      <c r="KLT6" s="60"/>
      <c r="KLU6" s="60"/>
      <c r="KLV6" s="60"/>
      <c r="KLW6" s="60"/>
      <c r="KLX6" s="60"/>
      <c r="KLY6" s="60"/>
      <c r="KLZ6" s="60"/>
      <c r="KMA6" s="60"/>
      <c r="KMB6" s="60"/>
      <c r="KMC6" s="60"/>
      <c r="KMD6" s="60"/>
      <c r="KME6" s="60"/>
      <c r="KMF6" s="60"/>
      <c r="KMG6" s="60"/>
      <c r="KMH6" s="60"/>
      <c r="KMI6" s="60"/>
      <c r="KMJ6" s="60"/>
      <c r="KMK6" s="60"/>
      <c r="KML6" s="60"/>
      <c r="KMM6" s="60"/>
      <c r="KMN6" s="60"/>
      <c r="KMO6" s="60"/>
      <c r="KMP6" s="60"/>
      <c r="KMQ6" s="60"/>
      <c r="KMR6" s="60"/>
      <c r="KMS6" s="60"/>
      <c r="KMT6" s="60"/>
      <c r="KMU6" s="60"/>
      <c r="KMV6" s="60"/>
      <c r="KMW6" s="60"/>
      <c r="KMX6" s="60"/>
      <c r="KMY6" s="60"/>
      <c r="KMZ6" s="60"/>
      <c r="KNA6" s="60"/>
      <c r="KNB6" s="60"/>
      <c r="KNC6" s="60"/>
      <c r="KND6" s="60"/>
      <c r="KNE6" s="60"/>
      <c r="KNF6" s="60"/>
      <c r="KNG6" s="60"/>
      <c r="KNH6" s="60"/>
      <c r="KNI6" s="60"/>
      <c r="KNJ6" s="60"/>
      <c r="KNK6" s="60"/>
      <c r="KNL6" s="60"/>
      <c r="KNM6" s="60"/>
      <c r="KNN6" s="60"/>
      <c r="KNO6" s="60"/>
      <c r="KNP6" s="60"/>
      <c r="KNQ6" s="60"/>
      <c r="KNR6" s="60"/>
      <c r="KNS6" s="60"/>
      <c r="KNT6" s="60"/>
      <c r="KNU6" s="60"/>
      <c r="KNV6" s="60"/>
      <c r="KNW6" s="60"/>
      <c r="KNX6" s="60"/>
      <c r="KNY6" s="60"/>
      <c r="KNZ6" s="60"/>
      <c r="KOA6" s="60"/>
      <c r="KOB6" s="60"/>
      <c r="KOC6" s="60"/>
      <c r="KOD6" s="60"/>
      <c r="KOE6" s="60"/>
      <c r="KOF6" s="60"/>
      <c r="KOG6" s="60"/>
      <c r="KOH6" s="60"/>
      <c r="KOI6" s="60"/>
      <c r="KOJ6" s="60"/>
      <c r="KOK6" s="60"/>
      <c r="KOL6" s="60"/>
      <c r="KOM6" s="60"/>
      <c r="KON6" s="60"/>
      <c r="KOO6" s="60"/>
      <c r="KOP6" s="60"/>
      <c r="KOQ6" s="60"/>
      <c r="KOR6" s="60"/>
      <c r="KOS6" s="60"/>
      <c r="KOT6" s="60"/>
      <c r="KOU6" s="60"/>
      <c r="KOV6" s="60"/>
      <c r="KOW6" s="60"/>
      <c r="KOX6" s="60"/>
      <c r="KOY6" s="60"/>
      <c r="KOZ6" s="60"/>
      <c r="KPA6" s="60"/>
      <c r="KPB6" s="60"/>
      <c r="KPC6" s="60"/>
      <c r="KPD6" s="60"/>
      <c r="KPE6" s="60"/>
      <c r="KPF6" s="60"/>
      <c r="KPG6" s="60"/>
      <c r="KPH6" s="60"/>
      <c r="KPI6" s="60"/>
      <c r="KPJ6" s="60"/>
      <c r="KPK6" s="60"/>
      <c r="KPL6" s="60"/>
      <c r="KPM6" s="60"/>
      <c r="KPN6" s="60"/>
      <c r="KPO6" s="60"/>
      <c r="KPP6" s="60"/>
      <c r="KPQ6" s="60"/>
      <c r="KPR6" s="60"/>
      <c r="KPS6" s="60"/>
      <c r="KPT6" s="60"/>
      <c r="KPU6" s="60"/>
      <c r="KPV6" s="60"/>
      <c r="KPW6" s="60"/>
      <c r="KPX6" s="60"/>
      <c r="KPY6" s="60"/>
      <c r="KPZ6" s="60"/>
      <c r="KQA6" s="60"/>
      <c r="KQB6" s="60"/>
      <c r="KQC6" s="60"/>
      <c r="KQD6" s="60"/>
      <c r="KQE6" s="60"/>
      <c r="KQF6" s="60"/>
      <c r="KQG6" s="60"/>
      <c r="KQH6" s="60"/>
      <c r="KQI6" s="60"/>
      <c r="KQJ6" s="60"/>
      <c r="KQK6" s="60"/>
      <c r="KQL6" s="60"/>
      <c r="KQM6" s="60"/>
      <c r="KQN6" s="60"/>
      <c r="KQO6" s="60"/>
      <c r="KQP6" s="60"/>
      <c r="KQQ6" s="60"/>
      <c r="KQR6" s="60"/>
      <c r="KQS6" s="60"/>
      <c r="KQT6" s="60"/>
      <c r="KQU6" s="60"/>
      <c r="KQV6" s="60"/>
      <c r="KQW6" s="60"/>
      <c r="KQX6" s="60"/>
      <c r="KQY6" s="60"/>
      <c r="KQZ6" s="60"/>
      <c r="KRA6" s="60"/>
      <c r="KRB6" s="60"/>
      <c r="KRC6" s="60"/>
      <c r="KRD6" s="60"/>
      <c r="KRE6" s="60"/>
      <c r="KRF6" s="60"/>
      <c r="KRG6" s="60"/>
      <c r="KRH6" s="60"/>
      <c r="KRI6" s="60"/>
      <c r="KRJ6" s="60"/>
      <c r="KRK6" s="60"/>
      <c r="KRL6" s="60"/>
      <c r="KRM6" s="60"/>
      <c r="KRN6" s="60"/>
      <c r="KRO6" s="60"/>
      <c r="KRP6" s="60"/>
      <c r="KRQ6" s="60"/>
      <c r="KRR6" s="60"/>
      <c r="KRS6" s="60"/>
      <c r="KRT6" s="60"/>
      <c r="KRU6" s="60"/>
      <c r="KRV6" s="60"/>
      <c r="KRW6" s="60"/>
      <c r="KRX6" s="60"/>
      <c r="KRY6" s="60"/>
      <c r="KRZ6" s="60"/>
      <c r="KSA6" s="60"/>
      <c r="KSB6" s="60"/>
      <c r="KSC6" s="60"/>
      <c r="KSD6" s="60"/>
      <c r="KSE6" s="60"/>
      <c r="KSF6" s="60"/>
      <c r="KSG6" s="60"/>
      <c r="KSH6" s="60"/>
      <c r="KSI6" s="60"/>
      <c r="KSJ6" s="60"/>
      <c r="KSK6" s="60"/>
      <c r="KSL6" s="60"/>
      <c r="KSM6" s="60"/>
      <c r="KSN6" s="60"/>
      <c r="KSO6" s="60"/>
      <c r="KSP6" s="60"/>
      <c r="KSQ6" s="60"/>
      <c r="KSR6" s="60"/>
      <c r="KSS6" s="60"/>
      <c r="KST6" s="60"/>
      <c r="KSU6" s="60"/>
      <c r="KSV6" s="60"/>
      <c r="KSW6" s="60"/>
      <c r="KSX6" s="60"/>
      <c r="KSY6" s="60"/>
      <c r="KSZ6" s="60"/>
      <c r="KTA6" s="60"/>
      <c r="KTB6" s="60"/>
      <c r="KTC6" s="60"/>
      <c r="KTD6" s="60"/>
      <c r="KTE6" s="60"/>
      <c r="KTF6" s="60"/>
      <c r="KTG6" s="60"/>
      <c r="KTH6" s="60"/>
      <c r="KTI6" s="60"/>
      <c r="KTJ6" s="60"/>
      <c r="KTK6" s="60"/>
      <c r="KTL6" s="60"/>
      <c r="KTM6" s="60"/>
      <c r="KTN6" s="60"/>
      <c r="KTO6" s="60"/>
      <c r="KTP6" s="60"/>
      <c r="KTQ6" s="60"/>
      <c r="KTR6" s="60"/>
      <c r="KTS6" s="60"/>
      <c r="KTT6" s="60"/>
      <c r="KTU6" s="60"/>
      <c r="KTV6" s="60"/>
      <c r="KTW6" s="60"/>
      <c r="KTX6" s="60"/>
      <c r="KTY6" s="60"/>
      <c r="KTZ6" s="60"/>
      <c r="KUA6" s="60"/>
      <c r="KUB6" s="60"/>
      <c r="KUC6" s="60"/>
      <c r="KUD6" s="60"/>
      <c r="KUE6" s="60"/>
      <c r="KUF6" s="60"/>
      <c r="KUG6" s="60"/>
      <c r="KUH6" s="60"/>
      <c r="KUI6" s="60"/>
      <c r="KUJ6" s="60"/>
      <c r="KUK6" s="60"/>
      <c r="KUL6" s="60"/>
      <c r="KUM6" s="60"/>
      <c r="KUN6" s="60"/>
      <c r="KUO6" s="60"/>
      <c r="KUP6" s="60"/>
      <c r="KUQ6" s="60"/>
      <c r="KUR6" s="60"/>
      <c r="KUS6" s="60"/>
      <c r="KUT6" s="60"/>
      <c r="KUU6" s="60"/>
      <c r="KUV6" s="60"/>
      <c r="KUW6" s="60"/>
      <c r="KUX6" s="60"/>
      <c r="KUY6" s="60"/>
      <c r="KUZ6" s="60"/>
      <c r="KVA6" s="60"/>
      <c r="KVB6" s="60"/>
      <c r="KVC6" s="60"/>
      <c r="KVD6" s="60"/>
      <c r="KVE6" s="60"/>
      <c r="KVF6" s="60"/>
      <c r="KVG6" s="60"/>
      <c r="KVH6" s="60"/>
      <c r="KVI6" s="60"/>
      <c r="KVJ6" s="60"/>
      <c r="KVK6" s="60"/>
      <c r="KVL6" s="60"/>
      <c r="KVM6" s="60"/>
      <c r="KVN6" s="60"/>
      <c r="KVO6" s="60"/>
      <c r="KVP6" s="60"/>
      <c r="KVQ6" s="60"/>
      <c r="KVR6" s="60"/>
      <c r="KVS6" s="60"/>
      <c r="KVT6" s="60"/>
      <c r="KVU6" s="60"/>
      <c r="KVV6" s="60"/>
      <c r="KVW6" s="60"/>
      <c r="KVX6" s="60"/>
      <c r="KVY6" s="60"/>
      <c r="KVZ6" s="60"/>
      <c r="KWA6" s="60"/>
      <c r="KWB6" s="60"/>
      <c r="KWC6" s="60"/>
      <c r="KWD6" s="60"/>
      <c r="KWE6" s="60"/>
      <c r="KWF6" s="60"/>
      <c r="KWG6" s="60"/>
      <c r="KWH6" s="60"/>
      <c r="KWI6" s="60"/>
      <c r="KWJ6" s="60"/>
      <c r="KWK6" s="60"/>
      <c r="KWL6" s="60"/>
      <c r="KWM6" s="60"/>
      <c r="KWN6" s="60"/>
      <c r="KWO6" s="60"/>
      <c r="KWP6" s="60"/>
      <c r="KWQ6" s="60"/>
      <c r="KWR6" s="60"/>
      <c r="KWS6" s="60"/>
      <c r="KWT6" s="60"/>
      <c r="KWU6" s="60"/>
      <c r="KWV6" s="60"/>
      <c r="KWW6" s="60"/>
      <c r="KWX6" s="60"/>
      <c r="KWY6" s="60"/>
      <c r="KWZ6" s="60"/>
      <c r="KXA6" s="60"/>
      <c r="KXB6" s="60"/>
      <c r="KXC6" s="60"/>
      <c r="KXD6" s="60"/>
      <c r="KXE6" s="60"/>
      <c r="KXF6" s="60"/>
      <c r="KXG6" s="60"/>
      <c r="KXH6" s="60"/>
      <c r="KXI6" s="60"/>
      <c r="KXJ6" s="60"/>
      <c r="KXK6" s="60"/>
      <c r="KXL6" s="60"/>
      <c r="KXM6" s="60"/>
      <c r="KXN6" s="60"/>
      <c r="KXO6" s="60"/>
      <c r="KXP6" s="60"/>
      <c r="KXQ6" s="60"/>
      <c r="KXR6" s="60"/>
      <c r="KXS6" s="60"/>
      <c r="KXT6" s="60"/>
      <c r="KXU6" s="60"/>
      <c r="KXV6" s="60"/>
      <c r="KXW6" s="60"/>
      <c r="KXX6" s="60"/>
      <c r="KXY6" s="60"/>
      <c r="KXZ6" s="60"/>
      <c r="KYA6" s="60"/>
      <c r="KYB6" s="60"/>
      <c r="KYC6" s="60"/>
      <c r="KYD6" s="60"/>
      <c r="KYE6" s="60"/>
      <c r="KYF6" s="60"/>
      <c r="KYG6" s="60"/>
      <c r="KYH6" s="60"/>
      <c r="KYI6" s="60"/>
      <c r="KYJ6" s="60"/>
      <c r="KYK6" s="60"/>
      <c r="KYL6" s="60"/>
      <c r="KYM6" s="60"/>
      <c r="KYN6" s="60"/>
      <c r="KYO6" s="60"/>
      <c r="KYP6" s="60"/>
      <c r="KYQ6" s="60"/>
      <c r="KYR6" s="60"/>
      <c r="KYS6" s="60"/>
      <c r="KYT6" s="60"/>
      <c r="KYU6" s="60"/>
      <c r="KYV6" s="60"/>
      <c r="KYW6" s="60"/>
      <c r="KYX6" s="60"/>
      <c r="KYY6" s="60"/>
      <c r="KYZ6" s="60"/>
      <c r="KZA6" s="60"/>
      <c r="KZB6" s="60"/>
      <c r="KZC6" s="60"/>
      <c r="KZD6" s="60"/>
      <c r="KZE6" s="60"/>
      <c r="KZF6" s="60"/>
      <c r="KZG6" s="60"/>
      <c r="KZH6" s="60"/>
      <c r="KZI6" s="60"/>
      <c r="KZJ6" s="60"/>
      <c r="KZK6" s="60"/>
      <c r="KZL6" s="60"/>
      <c r="KZM6" s="60"/>
      <c r="KZN6" s="60"/>
      <c r="KZO6" s="60"/>
      <c r="KZP6" s="60"/>
      <c r="KZQ6" s="60"/>
      <c r="KZR6" s="60"/>
      <c r="KZS6" s="60"/>
      <c r="KZT6" s="60"/>
      <c r="KZU6" s="60"/>
      <c r="KZV6" s="60"/>
      <c r="KZW6" s="60"/>
      <c r="KZX6" s="60"/>
      <c r="KZY6" s="60"/>
      <c r="KZZ6" s="60"/>
      <c r="LAA6" s="60"/>
      <c r="LAB6" s="60"/>
      <c r="LAC6" s="60"/>
      <c r="LAD6" s="60"/>
      <c r="LAE6" s="60"/>
      <c r="LAF6" s="60"/>
      <c r="LAG6" s="60"/>
      <c r="LAH6" s="60"/>
      <c r="LAI6" s="60"/>
      <c r="LAJ6" s="60"/>
      <c r="LAK6" s="60"/>
      <c r="LAL6" s="60"/>
      <c r="LAM6" s="60"/>
      <c r="LAN6" s="60"/>
      <c r="LAO6" s="60"/>
      <c r="LAP6" s="60"/>
      <c r="LAQ6" s="60"/>
      <c r="LAR6" s="60"/>
      <c r="LAS6" s="60"/>
      <c r="LAT6" s="60"/>
      <c r="LAU6" s="60"/>
      <c r="LAV6" s="60"/>
      <c r="LAW6" s="60"/>
      <c r="LAX6" s="60"/>
      <c r="LAY6" s="60"/>
      <c r="LAZ6" s="60"/>
      <c r="LBA6" s="60"/>
      <c r="LBB6" s="60"/>
      <c r="LBC6" s="60"/>
      <c r="LBD6" s="60"/>
      <c r="LBE6" s="60"/>
      <c r="LBF6" s="60"/>
      <c r="LBG6" s="60"/>
      <c r="LBH6" s="60"/>
      <c r="LBI6" s="60"/>
      <c r="LBJ6" s="60"/>
      <c r="LBK6" s="60"/>
      <c r="LBL6" s="60"/>
      <c r="LBM6" s="60"/>
      <c r="LBN6" s="60"/>
      <c r="LBO6" s="60"/>
      <c r="LBP6" s="60"/>
      <c r="LBQ6" s="60"/>
      <c r="LBR6" s="60"/>
      <c r="LBS6" s="60"/>
      <c r="LBT6" s="60"/>
      <c r="LBU6" s="60"/>
      <c r="LBV6" s="60"/>
      <c r="LBW6" s="60"/>
      <c r="LBX6" s="60"/>
      <c r="LBY6" s="60"/>
      <c r="LBZ6" s="60"/>
      <c r="LCA6" s="60"/>
      <c r="LCB6" s="60"/>
      <c r="LCC6" s="60"/>
      <c r="LCD6" s="60"/>
      <c r="LCE6" s="60"/>
      <c r="LCF6" s="60"/>
      <c r="LCG6" s="60"/>
      <c r="LCH6" s="60"/>
      <c r="LCI6" s="60"/>
      <c r="LCJ6" s="60"/>
      <c r="LCK6" s="60"/>
      <c r="LCL6" s="60"/>
      <c r="LCM6" s="60"/>
      <c r="LCN6" s="60"/>
      <c r="LCO6" s="60"/>
      <c r="LCP6" s="60"/>
      <c r="LCQ6" s="60"/>
      <c r="LCR6" s="60"/>
      <c r="LCS6" s="60"/>
      <c r="LCT6" s="60"/>
      <c r="LCU6" s="60"/>
      <c r="LCV6" s="60"/>
      <c r="LCW6" s="60"/>
      <c r="LCX6" s="60"/>
      <c r="LCY6" s="60"/>
      <c r="LCZ6" s="60"/>
      <c r="LDA6" s="60"/>
      <c r="LDB6" s="60"/>
      <c r="LDC6" s="60"/>
      <c r="LDD6" s="60"/>
      <c r="LDE6" s="60"/>
      <c r="LDF6" s="60"/>
      <c r="LDG6" s="60"/>
      <c r="LDH6" s="60"/>
      <c r="LDI6" s="60"/>
      <c r="LDJ6" s="60"/>
      <c r="LDK6" s="60"/>
      <c r="LDL6" s="60"/>
      <c r="LDM6" s="60"/>
      <c r="LDN6" s="60"/>
      <c r="LDO6" s="60"/>
      <c r="LDP6" s="60"/>
      <c r="LDQ6" s="60"/>
      <c r="LDR6" s="60"/>
      <c r="LDS6" s="60"/>
      <c r="LDT6" s="60"/>
      <c r="LDU6" s="60"/>
      <c r="LDV6" s="60"/>
      <c r="LDW6" s="60"/>
      <c r="LDX6" s="60"/>
      <c r="LDY6" s="60"/>
      <c r="LDZ6" s="60"/>
      <c r="LEA6" s="60"/>
      <c r="LEB6" s="60"/>
      <c r="LEC6" s="60"/>
      <c r="LED6" s="60"/>
      <c r="LEE6" s="60"/>
      <c r="LEF6" s="60"/>
      <c r="LEG6" s="60"/>
      <c r="LEH6" s="60"/>
      <c r="LEI6" s="60"/>
      <c r="LEJ6" s="60"/>
      <c r="LEK6" s="60"/>
      <c r="LEL6" s="60"/>
      <c r="LEM6" s="60"/>
      <c r="LEN6" s="60"/>
      <c r="LEO6" s="60"/>
      <c r="LEP6" s="60"/>
      <c r="LEQ6" s="60"/>
      <c r="LER6" s="60"/>
      <c r="LES6" s="60"/>
      <c r="LET6" s="60"/>
      <c r="LEU6" s="60"/>
      <c r="LEV6" s="60"/>
      <c r="LEW6" s="60"/>
      <c r="LEX6" s="60"/>
      <c r="LEY6" s="60"/>
      <c r="LEZ6" s="60"/>
      <c r="LFA6" s="60"/>
      <c r="LFB6" s="60"/>
      <c r="LFC6" s="60"/>
      <c r="LFD6" s="60"/>
      <c r="LFE6" s="60"/>
      <c r="LFF6" s="60"/>
      <c r="LFG6" s="60"/>
      <c r="LFH6" s="60"/>
      <c r="LFI6" s="60"/>
      <c r="LFJ6" s="60"/>
      <c r="LFK6" s="60"/>
      <c r="LFL6" s="60"/>
      <c r="LFM6" s="60"/>
      <c r="LFN6" s="60"/>
      <c r="LFO6" s="60"/>
      <c r="LFP6" s="60"/>
      <c r="LFQ6" s="60"/>
      <c r="LFR6" s="60"/>
      <c r="LFS6" s="60"/>
      <c r="LFT6" s="60"/>
      <c r="LFU6" s="60"/>
      <c r="LFV6" s="60"/>
      <c r="LFW6" s="60"/>
      <c r="LFX6" s="60"/>
      <c r="LFY6" s="60"/>
      <c r="LFZ6" s="60"/>
      <c r="LGA6" s="60"/>
      <c r="LGB6" s="60"/>
      <c r="LGC6" s="60"/>
      <c r="LGD6" s="60"/>
      <c r="LGE6" s="60"/>
      <c r="LGF6" s="60"/>
      <c r="LGG6" s="60"/>
      <c r="LGH6" s="60"/>
      <c r="LGI6" s="60"/>
      <c r="LGJ6" s="60"/>
      <c r="LGK6" s="60"/>
      <c r="LGL6" s="60"/>
      <c r="LGM6" s="60"/>
      <c r="LGN6" s="60"/>
      <c r="LGO6" s="60"/>
      <c r="LGP6" s="60"/>
      <c r="LGQ6" s="60"/>
      <c r="LGR6" s="60"/>
      <c r="LGS6" s="60"/>
      <c r="LGT6" s="60"/>
      <c r="LGU6" s="60"/>
      <c r="LGV6" s="60"/>
      <c r="LGW6" s="60"/>
      <c r="LGX6" s="60"/>
      <c r="LGY6" s="60"/>
      <c r="LGZ6" s="60"/>
      <c r="LHA6" s="60"/>
      <c r="LHB6" s="60"/>
      <c r="LHC6" s="60"/>
      <c r="LHD6" s="60"/>
      <c r="LHE6" s="60"/>
      <c r="LHF6" s="60"/>
      <c r="LHG6" s="60"/>
      <c r="LHH6" s="60"/>
      <c r="LHI6" s="60"/>
      <c r="LHJ6" s="60"/>
      <c r="LHK6" s="60"/>
      <c r="LHL6" s="60"/>
      <c r="LHM6" s="60"/>
      <c r="LHN6" s="60"/>
      <c r="LHO6" s="60"/>
      <c r="LHP6" s="60"/>
      <c r="LHQ6" s="60"/>
      <c r="LHR6" s="60"/>
      <c r="LHS6" s="60"/>
      <c r="LHT6" s="60"/>
      <c r="LHU6" s="60"/>
      <c r="LHV6" s="60"/>
      <c r="LHW6" s="60"/>
      <c r="LHX6" s="60"/>
      <c r="LHY6" s="60"/>
      <c r="LHZ6" s="60"/>
      <c r="LIA6" s="60"/>
      <c r="LIB6" s="60"/>
      <c r="LIC6" s="60"/>
      <c r="LID6" s="60"/>
      <c r="LIE6" s="60"/>
      <c r="LIF6" s="60"/>
      <c r="LIG6" s="60"/>
      <c r="LIH6" s="60"/>
      <c r="LII6" s="60"/>
      <c r="LIJ6" s="60"/>
      <c r="LIK6" s="60"/>
      <c r="LIL6" s="60"/>
      <c r="LIM6" s="60"/>
      <c r="LIN6" s="60"/>
      <c r="LIO6" s="60"/>
      <c r="LIP6" s="60"/>
      <c r="LIQ6" s="60"/>
      <c r="LIR6" s="60"/>
      <c r="LIS6" s="60"/>
      <c r="LIT6" s="60"/>
      <c r="LIU6" s="60"/>
      <c r="LIV6" s="60"/>
      <c r="LIW6" s="60"/>
      <c r="LIX6" s="60"/>
      <c r="LIY6" s="60"/>
      <c r="LIZ6" s="60"/>
      <c r="LJA6" s="60"/>
      <c r="LJB6" s="60"/>
      <c r="LJC6" s="60"/>
      <c r="LJD6" s="60"/>
      <c r="LJE6" s="60"/>
      <c r="LJF6" s="60"/>
      <c r="LJG6" s="60"/>
      <c r="LJH6" s="60"/>
      <c r="LJI6" s="60"/>
      <c r="LJJ6" s="60"/>
      <c r="LJK6" s="60"/>
      <c r="LJL6" s="60"/>
      <c r="LJM6" s="60"/>
      <c r="LJN6" s="60"/>
      <c r="LJO6" s="60"/>
      <c r="LJP6" s="60"/>
      <c r="LJQ6" s="60"/>
      <c r="LJR6" s="60"/>
      <c r="LJS6" s="60"/>
      <c r="LJT6" s="60"/>
      <c r="LJU6" s="60"/>
      <c r="LJV6" s="60"/>
      <c r="LJW6" s="60"/>
      <c r="LJX6" s="60"/>
      <c r="LJY6" s="60"/>
      <c r="LJZ6" s="60"/>
      <c r="LKA6" s="60"/>
      <c r="LKB6" s="60"/>
      <c r="LKC6" s="60"/>
      <c r="LKD6" s="60"/>
      <c r="LKE6" s="60"/>
      <c r="LKF6" s="60"/>
      <c r="LKG6" s="60"/>
      <c r="LKH6" s="60"/>
      <c r="LKI6" s="60"/>
      <c r="LKJ6" s="60"/>
      <c r="LKK6" s="60"/>
      <c r="LKL6" s="60"/>
      <c r="LKM6" s="60"/>
      <c r="LKN6" s="60"/>
      <c r="LKO6" s="60"/>
      <c r="LKP6" s="60"/>
      <c r="LKQ6" s="60"/>
      <c r="LKR6" s="60"/>
      <c r="LKS6" s="60"/>
      <c r="LKT6" s="60"/>
      <c r="LKU6" s="60"/>
      <c r="LKV6" s="60"/>
      <c r="LKW6" s="60"/>
      <c r="LKX6" s="60"/>
      <c r="LKY6" s="60"/>
      <c r="LKZ6" s="60"/>
      <c r="LLA6" s="60"/>
      <c r="LLB6" s="60"/>
      <c r="LLC6" s="60"/>
      <c r="LLD6" s="60"/>
      <c r="LLE6" s="60"/>
      <c r="LLF6" s="60"/>
      <c r="LLG6" s="60"/>
      <c r="LLH6" s="60"/>
      <c r="LLI6" s="60"/>
      <c r="LLJ6" s="60"/>
      <c r="LLK6" s="60"/>
      <c r="LLL6" s="60"/>
      <c r="LLM6" s="60"/>
      <c r="LLN6" s="60"/>
      <c r="LLO6" s="60"/>
      <c r="LLP6" s="60"/>
      <c r="LLQ6" s="60"/>
      <c r="LLR6" s="60"/>
      <c r="LLS6" s="60"/>
      <c r="LLT6" s="60"/>
      <c r="LLU6" s="60"/>
      <c r="LLV6" s="60"/>
      <c r="LLW6" s="60"/>
      <c r="LLX6" s="60"/>
      <c r="LLY6" s="60"/>
      <c r="LLZ6" s="60"/>
      <c r="LMA6" s="60"/>
      <c r="LMB6" s="60"/>
      <c r="LMC6" s="60"/>
      <c r="LMD6" s="60"/>
      <c r="LME6" s="60"/>
      <c r="LMF6" s="60"/>
      <c r="LMG6" s="60"/>
      <c r="LMH6" s="60"/>
      <c r="LMI6" s="60"/>
      <c r="LMJ6" s="60"/>
      <c r="LMK6" s="60"/>
      <c r="LML6" s="60"/>
      <c r="LMM6" s="60"/>
      <c r="LMN6" s="60"/>
      <c r="LMO6" s="60"/>
      <c r="LMP6" s="60"/>
      <c r="LMQ6" s="60"/>
      <c r="LMR6" s="60"/>
      <c r="LMS6" s="60"/>
      <c r="LMT6" s="60"/>
      <c r="LMU6" s="60"/>
      <c r="LMV6" s="60"/>
      <c r="LMW6" s="60"/>
      <c r="LMX6" s="60"/>
      <c r="LMY6" s="60"/>
      <c r="LMZ6" s="60"/>
      <c r="LNA6" s="60"/>
      <c r="LNB6" s="60"/>
      <c r="LNC6" s="60"/>
      <c r="LND6" s="60"/>
      <c r="LNE6" s="60"/>
      <c r="LNF6" s="60"/>
      <c r="LNG6" s="60"/>
      <c r="LNH6" s="60"/>
      <c r="LNI6" s="60"/>
      <c r="LNJ6" s="60"/>
      <c r="LNK6" s="60"/>
      <c r="LNL6" s="60"/>
      <c r="LNM6" s="60"/>
      <c r="LNN6" s="60"/>
      <c r="LNO6" s="60"/>
      <c r="LNP6" s="60"/>
      <c r="LNQ6" s="60"/>
      <c r="LNR6" s="60"/>
      <c r="LNS6" s="60"/>
      <c r="LNT6" s="60"/>
      <c r="LNU6" s="60"/>
      <c r="LNV6" s="60"/>
      <c r="LNW6" s="60"/>
      <c r="LNX6" s="60"/>
      <c r="LNY6" s="60"/>
      <c r="LNZ6" s="60"/>
      <c r="LOA6" s="60"/>
      <c r="LOB6" s="60"/>
      <c r="LOC6" s="60"/>
      <c r="LOD6" s="60"/>
      <c r="LOE6" s="60"/>
      <c r="LOF6" s="60"/>
      <c r="LOG6" s="60"/>
      <c r="LOH6" s="60"/>
      <c r="LOI6" s="60"/>
      <c r="LOJ6" s="60"/>
      <c r="LOK6" s="60"/>
      <c r="LOL6" s="60"/>
      <c r="LOM6" s="60"/>
      <c r="LON6" s="60"/>
      <c r="LOO6" s="60"/>
      <c r="LOP6" s="60"/>
      <c r="LOQ6" s="60"/>
      <c r="LOR6" s="60"/>
      <c r="LOS6" s="60"/>
      <c r="LOT6" s="60"/>
      <c r="LOU6" s="60"/>
      <c r="LOV6" s="60"/>
      <c r="LOW6" s="60"/>
      <c r="LOX6" s="60"/>
      <c r="LOY6" s="60"/>
      <c r="LOZ6" s="60"/>
      <c r="LPA6" s="60"/>
      <c r="LPB6" s="60"/>
      <c r="LPC6" s="60"/>
      <c r="LPD6" s="60"/>
      <c r="LPE6" s="60"/>
      <c r="LPF6" s="60"/>
      <c r="LPG6" s="60"/>
      <c r="LPH6" s="60"/>
      <c r="LPI6" s="60"/>
      <c r="LPJ6" s="60"/>
      <c r="LPK6" s="60"/>
      <c r="LPL6" s="60"/>
      <c r="LPM6" s="60"/>
      <c r="LPN6" s="60"/>
      <c r="LPO6" s="60"/>
      <c r="LPP6" s="60"/>
      <c r="LPQ6" s="60"/>
      <c r="LPR6" s="60"/>
      <c r="LPS6" s="60"/>
      <c r="LPT6" s="60"/>
      <c r="LPU6" s="60"/>
      <c r="LPV6" s="60"/>
      <c r="LPW6" s="60"/>
      <c r="LPX6" s="60"/>
      <c r="LPY6" s="60"/>
      <c r="LPZ6" s="60"/>
      <c r="LQA6" s="60"/>
      <c r="LQB6" s="60"/>
      <c r="LQC6" s="60"/>
      <c r="LQD6" s="60"/>
      <c r="LQE6" s="60"/>
      <c r="LQF6" s="60"/>
      <c r="LQG6" s="60"/>
      <c r="LQH6" s="60"/>
      <c r="LQI6" s="60"/>
      <c r="LQJ6" s="60"/>
      <c r="LQK6" s="60"/>
      <c r="LQL6" s="60"/>
      <c r="LQM6" s="60"/>
      <c r="LQN6" s="60"/>
      <c r="LQO6" s="60"/>
      <c r="LQP6" s="60"/>
      <c r="LQQ6" s="60"/>
      <c r="LQR6" s="60"/>
      <c r="LQS6" s="60"/>
      <c r="LQT6" s="60"/>
      <c r="LQU6" s="60"/>
      <c r="LQV6" s="60"/>
      <c r="LQW6" s="60"/>
      <c r="LQX6" s="60"/>
      <c r="LQY6" s="60"/>
      <c r="LQZ6" s="60"/>
      <c r="LRA6" s="60"/>
      <c r="LRB6" s="60"/>
      <c r="LRC6" s="60"/>
      <c r="LRD6" s="60"/>
      <c r="LRE6" s="60"/>
      <c r="LRF6" s="60"/>
      <c r="LRG6" s="60"/>
      <c r="LRH6" s="60"/>
      <c r="LRI6" s="60"/>
      <c r="LRJ6" s="60"/>
      <c r="LRK6" s="60"/>
      <c r="LRL6" s="60"/>
      <c r="LRM6" s="60"/>
      <c r="LRN6" s="60"/>
      <c r="LRO6" s="60"/>
      <c r="LRP6" s="60"/>
      <c r="LRQ6" s="60"/>
      <c r="LRR6" s="60"/>
      <c r="LRS6" s="60"/>
      <c r="LRT6" s="60"/>
      <c r="LRU6" s="60"/>
      <c r="LRV6" s="60"/>
      <c r="LRW6" s="60"/>
      <c r="LRX6" s="60"/>
      <c r="LRY6" s="60"/>
      <c r="LRZ6" s="60"/>
      <c r="LSA6" s="60"/>
      <c r="LSB6" s="60"/>
      <c r="LSC6" s="60"/>
      <c r="LSD6" s="60"/>
      <c r="LSE6" s="60"/>
      <c r="LSF6" s="60"/>
      <c r="LSG6" s="60"/>
      <c r="LSH6" s="60"/>
      <c r="LSI6" s="60"/>
      <c r="LSJ6" s="60"/>
      <c r="LSK6" s="60"/>
      <c r="LSL6" s="60"/>
      <c r="LSM6" s="60"/>
      <c r="LSN6" s="60"/>
      <c r="LSO6" s="60"/>
      <c r="LSP6" s="60"/>
      <c r="LSQ6" s="60"/>
      <c r="LSR6" s="60"/>
      <c r="LSS6" s="60"/>
      <c r="LST6" s="60"/>
      <c r="LSU6" s="60"/>
      <c r="LSV6" s="60"/>
      <c r="LSW6" s="60"/>
      <c r="LSX6" s="60"/>
      <c r="LSY6" s="60"/>
      <c r="LSZ6" s="60"/>
      <c r="LTA6" s="60"/>
      <c r="LTB6" s="60"/>
      <c r="LTC6" s="60"/>
      <c r="LTD6" s="60"/>
      <c r="LTE6" s="60"/>
      <c r="LTF6" s="60"/>
      <c r="LTG6" s="60"/>
      <c r="LTH6" s="60"/>
      <c r="LTI6" s="60"/>
      <c r="LTJ6" s="60"/>
      <c r="LTK6" s="60"/>
      <c r="LTL6" s="60"/>
      <c r="LTM6" s="60"/>
      <c r="LTN6" s="60"/>
      <c r="LTO6" s="60"/>
      <c r="LTP6" s="60"/>
      <c r="LTQ6" s="60"/>
      <c r="LTR6" s="60"/>
      <c r="LTS6" s="60"/>
      <c r="LTT6" s="60"/>
      <c r="LTU6" s="60"/>
      <c r="LTV6" s="60"/>
      <c r="LTW6" s="60"/>
      <c r="LTX6" s="60"/>
      <c r="LTY6" s="60"/>
      <c r="LTZ6" s="60"/>
      <c r="LUA6" s="60"/>
      <c r="LUB6" s="60"/>
      <c r="LUC6" s="60"/>
      <c r="LUD6" s="60"/>
      <c r="LUE6" s="60"/>
      <c r="LUF6" s="60"/>
      <c r="LUG6" s="60"/>
      <c r="LUH6" s="60"/>
      <c r="LUI6" s="60"/>
      <c r="LUJ6" s="60"/>
      <c r="LUK6" s="60"/>
      <c r="LUL6" s="60"/>
      <c r="LUM6" s="60"/>
      <c r="LUN6" s="60"/>
      <c r="LUO6" s="60"/>
      <c r="LUP6" s="60"/>
      <c r="LUQ6" s="60"/>
      <c r="LUR6" s="60"/>
      <c r="LUS6" s="60"/>
      <c r="LUT6" s="60"/>
      <c r="LUU6" s="60"/>
      <c r="LUV6" s="60"/>
      <c r="LUW6" s="60"/>
      <c r="LUX6" s="60"/>
      <c r="LUY6" s="60"/>
      <c r="LUZ6" s="60"/>
      <c r="LVA6" s="60"/>
      <c r="LVB6" s="60"/>
      <c r="LVC6" s="60"/>
      <c r="LVD6" s="60"/>
      <c r="LVE6" s="60"/>
      <c r="LVF6" s="60"/>
      <c r="LVG6" s="60"/>
      <c r="LVH6" s="60"/>
      <c r="LVI6" s="60"/>
      <c r="LVJ6" s="60"/>
      <c r="LVK6" s="60"/>
      <c r="LVL6" s="60"/>
      <c r="LVM6" s="60"/>
      <c r="LVN6" s="60"/>
      <c r="LVO6" s="60"/>
      <c r="LVP6" s="60"/>
      <c r="LVQ6" s="60"/>
      <c r="LVR6" s="60"/>
      <c r="LVS6" s="60"/>
      <c r="LVT6" s="60"/>
      <c r="LVU6" s="60"/>
      <c r="LVV6" s="60"/>
      <c r="LVW6" s="60"/>
      <c r="LVX6" s="60"/>
      <c r="LVY6" s="60"/>
      <c r="LVZ6" s="60"/>
      <c r="LWA6" s="60"/>
      <c r="LWB6" s="60"/>
      <c r="LWC6" s="60"/>
      <c r="LWD6" s="60"/>
      <c r="LWE6" s="60"/>
      <c r="LWF6" s="60"/>
      <c r="LWG6" s="60"/>
      <c r="LWH6" s="60"/>
      <c r="LWI6" s="60"/>
      <c r="LWJ6" s="60"/>
      <c r="LWK6" s="60"/>
      <c r="LWL6" s="60"/>
      <c r="LWM6" s="60"/>
      <c r="LWN6" s="60"/>
      <c r="LWO6" s="60"/>
      <c r="LWP6" s="60"/>
      <c r="LWQ6" s="60"/>
      <c r="LWR6" s="60"/>
      <c r="LWS6" s="60"/>
      <c r="LWT6" s="60"/>
      <c r="LWU6" s="60"/>
      <c r="LWV6" s="60"/>
      <c r="LWW6" s="60"/>
      <c r="LWX6" s="60"/>
      <c r="LWY6" s="60"/>
      <c r="LWZ6" s="60"/>
      <c r="LXA6" s="60"/>
      <c r="LXB6" s="60"/>
      <c r="LXC6" s="60"/>
      <c r="LXD6" s="60"/>
      <c r="LXE6" s="60"/>
      <c r="LXF6" s="60"/>
      <c r="LXG6" s="60"/>
      <c r="LXH6" s="60"/>
      <c r="LXI6" s="60"/>
      <c r="LXJ6" s="60"/>
      <c r="LXK6" s="60"/>
      <c r="LXL6" s="60"/>
      <c r="LXM6" s="60"/>
      <c r="LXN6" s="60"/>
      <c r="LXO6" s="60"/>
      <c r="LXP6" s="60"/>
      <c r="LXQ6" s="60"/>
      <c r="LXR6" s="60"/>
      <c r="LXS6" s="60"/>
      <c r="LXT6" s="60"/>
      <c r="LXU6" s="60"/>
      <c r="LXV6" s="60"/>
      <c r="LXW6" s="60"/>
      <c r="LXX6" s="60"/>
      <c r="LXY6" s="60"/>
      <c r="LXZ6" s="60"/>
      <c r="LYA6" s="60"/>
      <c r="LYB6" s="60"/>
      <c r="LYC6" s="60"/>
      <c r="LYD6" s="60"/>
      <c r="LYE6" s="60"/>
      <c r="LYF6" s="60"/>
      <c r="LYG6" s="60"/>
      <c r="LYH6" s="60"/>
      <c r="LYI6" s="60"/>
      <c r="LYJ6" s="60"/>
      <c r="LYK6" s="60"/>
      <c r="LYL6" s="60"/>
      <c r="LYM6" s="60"/>
      <c r="LYN6" s="60"/>
      <c r="LYO6" s="60"/>
      <c r="LYP6" s="60"/>
      <c r="LYQ6" s="60"/>
      <c r="LYR6" s="60"/>
      <c r="LYS6" s="60"/>
      <c r="LYT6" s="60"/>
      <c r="LYU6" s="60"/>
      <c r="LYV6" s="60"/>
      <c r="LYW6" s="60"/>
      <c r="LYX6" s="60"/>
      <c r="LYY6" s="60"/>
      <c r="LYZ6" s="60"/>
      <c r="LZA6" s="60"/>
      <c r="LZB6" s="60"/>
      <c r="LZC6" s="60"/>
      <c r="LZD6" s="60"/>
      <c r="LZE6" s="60"/>
      <c r="LZF6" s="60"/>
      <c r="LZG6" s="60"/>
      <c r="LZH6" s="60"/>
      <c r="LZI6" s="60"/>
      <c r="LZJ6" s="60"/>
      <c r="LZK6" s="60"/>
      <c r="LZL6" s="60"/>
      <c r="LZM6" s="60"/>
      <c r="LZN6" s="60"/>
      <c r="LZO6" s="60"/>
      <c r="LZP6" s="60"/>
      <c r="LZQ6" s="60"/>
      <c r="LZR6" s="60"/>
      <c r="LZS6" s="60"/>
      <c r="LZT6" s="60"/>
      <c r="LZU6" s="60"/>
      <c r="LZV6" s="60"/>
      <c r="LZW6" s="60"/>
      <c r="LZX6" s="60"/>
      <c r="LZY6" s="60"/>
      <c r="LZZ6" s="60"/>
      <c r="MAA6" s="60"/>
      <c r="MAB6" s="60"/>
      <c r="MAC6" s="60"/>
      <c r="MAD6" s="60"/>
      <c r="MAE6" s="60"/>
      <c r="MAF6" s="60"/>
      <c r="MAG6" s="60"/>
      <c r="MAH6" s="60"/>
      <c r="MAI6" s="60"/>
      <c r="MAJ6" s="60"/>
      <c r="MAK6" s="60"/>
      <c r="MAL6" s="60"/>
      <c r="MAM6" s="60"/>
      <c r="MAN6" s="60"/>
      <c r="MAO6" s="60"/>
      <c r="MAP6" s="60"/>
      <c r="MAQ6" s="60"/>
      <c r="MAR6" s="60"/>
      <c r="MAS6" s="60"/>
      <c r="MAT6" s="60"/>
      <c r="MAU6" s="60"/>
      <c r="MAV6" s="60"/>
      <c r="MAW6" s="60"/>
      <c r="MAX6" s="60"/>
      <c r="MAY6" s="60"/>
      <c r="MAZ6" s="60"/>
      <c r="MBA6" s="60"/>
      <c r="MBB6" s="60"/>
      <c r="MBC6" s="60"/>
      <c r="MBD6" s="60"/>
      <c r="MBE6" s="60"/>
      <c r="MBF6" s="60"/>
      <c r="MBG6" s="60"/>
      <c r="MBH6" s="60"/>
      <c r="MBI6" s="60"/>
      <c r="MBJ6" s="60"/>
      <c r="MBK6" s="60"/>
      <c r="MBL6" s="60"/>
      <c r="MBM6" s="60"/>
      <c r="MBN6" s="60"/>
      <c r="MBO6" s="60"/>
      <c r="MBP6" s="60"/>
      <c r="MBQ6" s="60"/>
      <c r="MBR6" s="60"/>
      <c r="MBS6" s="60"/>
      <c r="MBT6" s="60"/>
      <c r="MBU6" s="60"/>
      <c r="MBV6" s="60"/>
      <c r="MBW6" s="60"/>
      <c r="MBX6" s="60"/>
      <c r="MBY6" s="60"/>
      <c r="MBZ6" s="60"/>
      <c r="MCA6" s="60"/>
      <c r="MCB6" s="60"/>
      <c r="MCC6" s="60"/>
      <c r="MCD6" s="60"/>
      <c r="MCE6" s="60"/>
      <c r="MCF6" s="60"/>
      <c r="MCG6" s="60"/>
      <c r="MCH6" s="60"/>
      <c r="MCI6" s="60"/>
      <c r="MCJ6" s="60"/>
      <c r="MCK6" s="60"/>
      <c r="MCL6" s="60"/>
      <c r="MCM6" s="60"/>
      <c r="MCN6" s="60"/>
      <c r="MCO6" s="60"/>
      <c r="MCP6" s="60"/>
      <c r="MCQ6" s="60"/>
      <c r="MCR6" s="60"/>
      <c r="MCS6" s="60"/>
      <c r="MCT6" s="60"/>
      <c r="MCU6" s="60"/>
      <c r="MCV6" s="60"/>
      <c r="MCW6" s="60"/>
      <c r="MCX6" s="60"/>
      <c r="MCY6" s="60"/>
      <c r="MCZ6" s="60"/>
      <c r="MDA6" s="60"/>
      <c r="MDB6" s="60"/>
      <c r="MDC6" s="60"/>
      <c r="MDD6" s="60"/>
      <c r="MDE6" s="60"/>
      <c r="MDF6" s="60"/>
      <c r="MDG6" s="60"/>
      <c r="MDH6" s="60"/>
      <c r="MDI6" s="60"/>
      <c r="MDJ6" s="60"/>
      <c r="MDK6" s="60"/>
      <c r="MDL6" s="60"/>
      <c r="MDM6" s="60"/>
      <c r="MDN6" s="60"/>
      <c r="MDO6" s="60"/>
      <c r="MDP6" s="60"/>
      <c r="MDQ6" s="60"/>
      <c r="MDR6" s="60"/>
      <c r="MDS6" s="60"/>
      <c r="MDT6" s="60"/>
      <c r="MDU6" s="60"/>
      <c r="MDV6" s="60"/>
      <c r="MDW6" s="60"/>
      <c r="MDX6" s="60"/>
      <c r="MDY6" s="60"/>
      <c r="MDZ6" s="60"/>
      <c r="MEA6" s="60"/>
      <c r="MEB6" s="60"/>
      <c r="MEC6" s="60"/>
      <c r="MED6" s="60"/>
      <c r="MEE6" s="60"/>
      <c r="MEF6" s="60"/>
      <c r="MEG6" s="60"/>
      <c r="MEH6" s="60"/>
      <c r="MEI6" s="60"/>
      <c r="MEJ6" s="60"/>
      <c r="MEK6" s="60"/>
      <c r="MEL6" s="60"/>
      <c r="MEM6" s="60"/>
      <c r="MEN6" s="60"/>
      <c r="MEO6" s="60"/>
      <c r="MEP6" s="60"/>
      <c r="MEQ6" s="60"/>
      <c r="MER6" s="60"/>
      <c r="MES6" s="60"/>
      <c r="MET6" s="60"/>
      <c r="MEU6" s="60"/>
      <c r="MEV6" s="60"/>
      <c r="MEW6" s="60"/>
      <c r="MEX6" s="60"/>
      <c r="MEY6" s="60"/>
      <c r="MEZ6" s="60"/>
      <c r="MFA6" s="60"/>
      <c r="MFB6" s="60"/>
      <c r="MFC6" s="60"/>
      <c r="MFD6" s="60"/>
      <c r="MFE6" s="60"/>
      <c r="MFF6" s="60"/>
      <c r="MFG6" s="60"/>
      <c r="MFH6" s="60"/>
      <c r="MFI6" s="60"/>
      <c r="MFJ6" s="60"/>
      <c r="MFK6" s="60"/>
      <c r="MFL6" s="60"/>
      <c r="MFM6" s="60"/>
      <c r="MFN6" s="60"/>
      <c r="MFO6" s="60"/>
      <c r="MFP6" s="60"/>
      <c r="MFQ6" s="60"/>
      <c r="MFR6" s="60"/>
      <c r="MFS6" s="60"/>
      <c r="MFT6" s="60"/>
      <c r="MFU6" s="60"/>
      <c r="MFV6" s="60"/>
      <c r="MFW6" s="60"/>
      <c r="MFX6" s="60"/>
      <c r="MFY6" s="60"/>
      <c r="MFZ6" s="60"/>
      <c r="MGA6" s="60"/>
      <c r="MGB6" s="60"/>
      <c r="MGC6" s="60"/>
      <c r="MGD6" s="60"/>
      <c r="MGE6" s="60"/>
      <c r="MGF6" s="60"/>
      <c r="MGG6" s="60"/>
      <c r="MGH6" s="60"/>
      <c r="MGI6" s="60"/>
      <c r="MGJ6" s="60"/>
      <c r="MGK6" s="60"/>
      <c r="MGL6" s="60"/>
      <c r="MGM6" s="60"/>
      <c r="MGN6" s="60"/>
      <c r="MGO6" s="60"/>
      <c r="MGP6" s="60"/>
      <c r="MGQ6" s="60"/>
      <c r="MGR6" s="60"/>
      <c r="MGS6" s="60"/>
      <c r="MGT6" s="60"/>
      <c r="MGU6" s="60"/>
      <c r="MGV6" s="60"/>
      <c r="MGW6" s="60"/>
      <c r="MGX6" s="60"/>
      <c r="MGY6" s="60"/>
      <c r="MGZ6" s="60"/>
      <c r="MHA6" s="60"/>
      <c r="MHB6" s="60"/>
      <c r="MHC6" s="60"/>
      <c r="MHD6" s="60"/>
      <c r="MHE6" s="60"/>
      <c r="MHF6" s="60"/>
      <c r="MHG6" s="60"/>
      <c r="MHH6" s="60"/>
      <c r="MHI6" s="60"/>
      <c r="MHJ6" s="60"/>
      <c r="MHK6" s="60"/>
      <c r="MHL6" s="60"/>
      <c r="MHM6" s="60"/>
      <c r="MHN6" s="60"/>
      <c r="MHO6" s="60"/>
      <c r="MHP6" s="60"/>
      <c r="MHQ6" s="60"/>
      <c r="MHR6" s="60"/>
      <c r="MHS6" s="60"/>
      <c r="MHT6" s="60"/>
      <c r="MHU6" s="60"/>
      <c r="MHV6" s="60"/>
      <c r="MHW6" s="60"/>
      <c r="MHX6" s="60"/>
      <c r="MHY6" s="60"/>
      <c r="MHZ6" s="60"/>
      <c r="MIA6" s="60"/>
      <c r="MIB6" s="60"/>
      <c r="MIC6" s="60"/>
      <c r="MID6" s="60"/>
      <c r="MIE6" s="60"/>
      <c r="MIF6" s="60"/>
      <c r="MIG6" s="60"/>
      <c r="MIH6" s="60"/>
      <c r="MII6" s="60"/>
      <c r="MIJ6" s="60"/>
      <c r="MIK6" s="60"/>
      <c r="MIL6" s="60"/>
      <c r="MIM6" s="60"/>
      <c r="MIN6" s="60"/>
      <c r="MIO6" s="60"/>
      <c r="MIP6" s="60"/>
      <c r="MIQ6" s="60"/>
      <c r="MIR6" s="60"/>
      <c r="MIS6" s="60"/>
      <c r="MIT6" s="60"/>
      <c r="MIU6" s="60"/>
      <c r="MIV6" s="60"/>
      <c r="MIW6" s="60"/>
      <c r="MIX6" s="60"/>
      <c r="MIY6" s="60"/>
      <c r="MIZ6" s="60"/>
      <c r="MJA6" s="60"/>
      <c r="MJB6" s="60"/>
      <c r="MJC6" s="60"/>
      <c r="MJD6" s="60"/>
      <c r="MJE6" s="60"/>
      <c r="MJF6" s="60"/>
      <c r="MJG6" s="60"/>
      <c r="MJH6" s="60"/>
      <c r="MJI6" s="60"/>
      <c r="MJJ6" s="60"/>
      <c r="MJK6" s="60"/>
      <c r="MJL6" s="60"/>
      <c r="MJM6" s="60"/>
      <c r="MJN6" s="60"/>
      <c r="MJO6" s="60"/>
      <c r="MJP6" s="60"/>
      <c r="MJQ6" s="60"/>
      <c r="MJR6" s="60"/>
      <c r="MJS6" s="60"/>
      <c r="MJT6" s="60"/>
      <c r="MJU6" s="60"/>
      <c r="MJV6" s="60"/>
      <c r="MJW6" s="60"/>
      <c r="MJX6" s="60"/>
      <c r="MJY6" s="60"/>
      <c r="MJZ6" s="60"/>
      <c r="MKA6" s="60"/>
      <c r="MKB6" s="60"/>
      <c r="MKC6" s="60"/>
      <c r="MKD6" s="60"/>
      <c r="MKE6" s="60"/>
      <c r="MKF6" s="60"/>
      <c r="MKG6" s="60"/>
      <c r="MKH6" s="60"/>
      <c r="MKI6" s="60"/>
      <c r="MKJ6" s="60"/>
      <c r="MKK6" s="60"/>
      <c r="MKL6" s="60"/>
      <c r="MKM6" s="60"/>
      <c r="MKN6" s="60"/>
      <c r="MKO6" s="60"/>
      <c r="MKP6" s="60"/>
      <c r="MKQ6" s="60"/>
      <c r="MKR6" s="60"/>
      <c r="MKS6" s="60"/>
      <c r="MKT6" s="60"/>
      <c r="MKU6" s="60"/>
      <c r="MKV6" s="60"/>
      <c r="MKW6" s="60"/>
      <c r="MKX6" s="60"/>
      <c r="MKY6" s="60"/>
      <c r="MKZ6" s="60"/>
      <c r="MLA6" s="60"/>
      <c r="MLB6" s="60"/>
      <c r="MLC6" s="60"/>
      <c r="MLD6" s="60"/>
      <c r="MLE6" s="60"/>
      <c r="MLF6" s="60"/>
      <c r="MLG6" s="60"/>
      <c r="MLH6" s="60"/>
      <c r="MLI6" s="60"/>
      <c r="MLJ6" s="60"/>
      <c r="MLK6" s="60"/>
      <c r="MLL6" s="60"/>
      <c r="MLM6" s="60"/>
      <c r="MLN6" s="60"/>
      <c r="MLO6" s="60"/>
      <c r="MLP6" s="60"/>
      <c r="MLQ6" s="60"/>
      <c r="MLR6" s="60"/>
      <c r="MLS6" s="60"/>
      <c r="MLT6" s="60"/>
      <c r="MLU6" s="60"/>
      <c r="MLV6" s="60"/>
      <c r="MLW6" s="60"/>
      <c r="MLX6" s="60"/>
      <c r="MLY6" s="60"/>
      <c r="MLZ6" s="60"/>
      <c r="MMA6" s="60"/>
      <c r="MMB6" s="60"/>
      <c r="MMC6" s="60"/>
      <c r="MMD6" s="60"/>
      <c r="MME6" s="60"/>
      <c r="MMF6" s="60"/>
      <c r="MMG6" s="60"/>
      <c r="MMH6" s="60"/>
      <c r="MMI6" s="60"/>
      <c r="MMJ6" s="60"/>
      <c r="MMK6" s="60"/>
      <c r="MML6" s="60"/>
      <c r="MMM6" s="60"/>
      <c r="MMN6" s="60"/>
      <c r="MMO6" s="60"/>
      <c r="MMP6" s="60"/>
      <c r="MMQ6" s="60"/>
      <c r="MMR6" s="60"/>
      <c r="MMS6" s="60"/>
      <c r="MMT6" s="60"/>
      <c r="MMU6" s="60"/>
      <c r="MMV6" s="60"/>
      <c r="MMW6" s="60"/>
      <c r="MMX6" s="60"/>
      <c r="MMY6" s="60"/>
      <c r="MMZ6" s="60"/>
      <c r="MNA6" s="60"/>
      <c r="MNB6" s="60"/>
      <c r="MNC6" s="60"/>
      <c r="MND6" s="60"/>
      <c r="MNE6" s="60"/>
      <c r="MNF6" s="60"/>
      <c r="MNG6" s="60"/>
      <c r="MNH6" s="60"/>
      <c r="MNI6" s="60"/>
      <c r="MNJ6" s="60"/>
      <c r="MNK6" s="60"/>
      <c r="MNL6" s="60"/>
      <c r="MNM6" s="60"/>
      <c r="MNN6" s="60"/>
      <c r="MNO6" s="60"/>
      <c r="MNP6" s="60"/>
      <c r="MNQ6" s="60"/>
      <c r="MNR6" s="60"/>
      <c r="MNS6" s="60"/>
      <c r="MNT6" s="60"/>
      <c r="MNU6" s="60"/>
      <c r="MNV6" s="60"/>
      <c r="MNW6" s="60"/>
      <c r="MNX6" s="60"/>
      <c r="MNY6" s="60"/>
      <c r="MNZ6" s="60"/>
      <c r="MOA6" s="60"/>
      <c r="MOB6" s="60"/>
      <c r="MOC6" s="60"/>
      <c r="MOD6" s="60"/>
      <c r="MOE6" s="60"/>
      <c r="MOF6" s="60"/>
      <c r="MOG6" s="60"/>
      <c r="MOH6" s="60"/>
      <c r="MOI6" s="60"/>
      <c r="MOJ6" s="60"/>
      <c r="MOK6" s="60"/>
      <c r="MOL6" s="60"/>
      <c r="MOM6" s="60"/>
      <c r="MON6" s="60"/>
      <c r="MOO6" s="60"/>
      <c r="MOP6" s="60"/>
      <c r="MOQ6" s="60"/>
      <c r="MOR6" s="60"/>
      <c r="MOS6" s="60"/>
      <c r="MOT6" s="60"/>
      <c r="MOU6" s="60"/>
      <c r="MOV6" s="60"/>
      <c r="MOW6" s="60"/>
      <c r="MOX6" s="60"/>
      <c r="MOY6" s="60"/>
      <c r="MOZ6" s="60"/>
      <c r="MPA6" s="60"/>
      <c r="MPB6" s="60"/>
      <c r="MPC6" s="60"/>
      <c r="MPD6" s="60"/>
      <c r="MPE6" s="60"/>
      <c r="MPF6" s="60"/>
      <c r="MPG6" s="60"/>
      <c r="MPH6" s="60"/>
      <c r="MPI6" s="60"/>
      <c r="MPJ6" s="60"/>
      <c r="MPK6" s="60"/>
      <c r="MPL6" s="60"/>
      <c r="MPM6" s="60"/>
      <c r="MPN6" s="60"/>
      <c r="MPO6" s="60"/>
      <c r="MPP6" s="60"/>
      <c r="MPQ6" s="60"/>
      <c r="MPR6" s="60"/>
      <c r="MPS6" s="60"/>
      <c r="MPT6" s="60"/>
      <c r="MPU6" s="60"/>
      <c r="MPV6" s="60"/>
      <c r="MPW6" s="60"/>
      <c r="MPX6" s="60"/>
      <c r="MPY6" s="60"/>
      <c r="MPZ6" s="60"/>
      <c r="MQA6" s="60"/>
      <c r="MQB6" s="60"/>
      <c r="MQC6" s="60"/>
      <c r="MQD6" s="60"/>
      <c r="MQE6" s="60"/>
      <c r="MQF6" s="60"/>
      <c r="MQG6" s="60"/>
      <c r="MQH6" s="60"/>
      <c r="MQI6" s="60"/>
      <c r="MQJ6" s="60"/>
      <c r="MQK6" s="60"/>
      <c r="MQL6" s="60"/>
      <c r="MQM6" s="60"/>
      <c r="MQN6" s="60"/>
      <c r="MQO6" s="60"/>
      <c r="MQP6" s="60"/>
      <c r="MQQ6" s="60"/>
      <c r="MQR6" s="60"/>
      <c r="MQS6" s="60"/>
      <c r="MQT6" s="60"/>
      <c r="MQU6" s="60"/>
      <c r="MQV6" s="60"/>
      <c r="MQW6" s="60"/>
      <c r="MQX6" s="60"/>
      <c r="MQY6" s="60"/>
      <c r="MQZ6" s="60"/>
      <c r="MRA6" s="60"/>
      <c r="MRB6" s="60"/>
      <c r="MRC6" s="60"/>
      <c r="MRD6" s="60"/>
      <c r="MRE6" s="60"/>
      <c r="MRF6" s="60"/>
      <c r="MRG6" s="60"/>
      <c r="MRH6" s="60"/>
      <c r="MRI6" s="60"/>
      <c r="MRJ6" s="60"/>
      <c r="MRK6" s="60"/>
      <c r="MRL6" s="60"/>
      <c r="MRM6" s="60"/>
      <c r="MRN6" s="60"/>
      <c r="MRO6" s="60"/>
      <c r="MRP6" s="60"/>
      <c r="MRQ6" s="60"/>
      <c r="MRR6" s="60"/>
      <c r="MRS6" s="60"/>
      <c r="MRT6" s="60"/>
      <c r="MRU6" s="60"/>
      <c r="MRV6" s="60"/>
      <c r="MRW6" s="60"/>
      <c r="MRX6" s="60"/>
      <c r="MRY6" s="60"/>
      <c r="MRZ6" s="60"/>
      <c r="MSA6" s="60"/>
      <c r="MSB6" s="60"/>
      <c r="MSC6" s="60"/>
      <c r="MSD6" s="60"/>
      <c r="MSE6" s="60"/>
      <c r="MSF6" s="60"/>
      <c r="MSG6" s="60"/>
      <c r="MSH6" s="60"/>
      <c r="MSI6" s="60"/>
      <c r="MSJ6" s="60"/>
      <c r="MSK6" s="60"/>
      <c r="MSL6" s="60"/>
      <c r="MSM6" s="60"/>
      <c r="MSN6" s="60"/>
      <c r="MSO6" s="60"/>
      <c r="MSP6" s="60"/>
      <c r="MSQ6" s="60"/>
      <c r="MSR6" s="60"/>
      <c r="MSS6" s="60"/>
      <c r="MST6" s="60"/>
      <c r="MSU6" s="60"/>
      <c r="MSV6" s="60"/>
      <c r="MSW6" s="60"/>
      <c r="MSX6" s="60"/>
      <c r="MSY6" s="60"/>
      <c r="MSZ6" s="60"/>
      <c r="MTA6" s="60"/>
      <c r="MTB6" s="60"/>
      <c r="MTC6" s="60"/>
      <c r="MTD6" s="60"/>
      <c r="MTE6" s="60"/>
      <c r="MTF6" s="60"/>
      <c r="MTG6" s="60"/>
      <c r="MTH6" s="60"/>
      <c r="MTI6" s="60"/>
      <c r="MTJ6" s="60"/>
      <c r="MTK6" s="60"/>
      <c r="MTL6" s="60"/>
      <c r="MTM6" s="60"/>
      <c r="MTN6" s="60"/>
      <c r="MTO6" s="60"/>
      <c r="MTP6" s="60"/>
      <c r="MTQ6" s="60"/>
      <c r="MTR6" s="60"/>
      <c r="MTS6" s="60"/>
      <c r="MTT6" s="60"/>
      <c r="MTU6" s="60"/>
      <c r="MTV6" s="60"/>
      <c r="MTW6" s="60"/>
      <c r="MTX6" s="60"/>
      <c r="MTY6" s="60"/>
      <c r="MTZ6" s="60"/>
      <c r="MUA6" s="60"/>
      <c r="MUB6" s="60"/>
      <c r="MUC6" s="60"/>
      <c r="MUD6" s="60"/>
      <c r="MUE6" s="60"/>
      <c r="MUF6" s="60"/>
      <c r="MUG6" s="60"/>
      <c r="MUH6" s="60"/>
      <c r="MUI6" s="60"/>
      <c r="MUJ6" s="60"/>
      <c r="MUK6" s="60"/>
      <c r="MUL6" s="60"/>
      <c r="MUM6" s="60"/>
      <c r="MUN6" s="60"/>
      <c r="MUO6" s="60"/>
      <c r="MUP6" s="60"/>
      <c r="MUQ6" s="60"/>
      <c r="MUR6" s="60"/>
      <c r="MUS6" s="60"/>
      <c r="MUT6" s="60"/>
      <c r="MUU6" s="60"/>
      <c r="MUV6" s="60"/>
      <c r="MUW6" s="60"/>
      <c r="MUX6" s="60"/>
      <c r="MUY6" s="60"/>
      <c r="MUZ6" s="60"/>
      <c r="MVA6" s="60"/>
      <c r="MVB6" s="60"/>
      <c r="MVC6" s="60"/>
      <c r="MVD6" s="60"/>
      <c r="MVE6" s="60"/>
      <c r="MVF6" s="60"/>
      <c r="MVG6" s="60"/>
      <c r="MVH6" s="60"/>
      <c r="MVI6" s="60"/>
      <c r="MVJ6" s="60"/>
      <c r="MVK6" s="60"/>
      <c r="MVL6" s="60"/>
      <c r="MVM6" s="60"/>
      <c r="MVN6" s="60"/>
      <c r="MVO6" s="60"/>
      <c r="MVP6" s="60"/>
      <c r="MVQ6" s="60"/>
      <c r="MVR6" s="60"/>
      <c r="MVS6" s="60"/>
      <c r="MVT6" s="60"/>
      <c r="MVU6" s="60"/>
      <c r="MVV6" s="60"/>
      <c r="MVW6" s="60"/>
      <c r="MVX6" s="60"/>
      <c r="MVY6" s="60"/>
      <c r="MVZ6" s="60"/>
      <c r="MWA6" s="60"/>
      <c r="MWB6" s="60"/>
      <c r="MWC6" s="60"/>
      <c r="MWD6" s="60"/>
      <c r="MWE6" s="60"/>
      <c r="MWF6" s="60"/>
      <c r="MWG6" s="60"/>
      <c r="MWH6" s="60"/>
      <c r="MWI6" s="60"/>
      <c r="MWJ6" s="60"/>
      <c r="MWK6" s="60"/>
      <c r="MWL6" s="60"/>
      <c r="MWM6" s="60"/>
      <c r="MWN6" s="60"/>
      <c r="MWO6" s="60"/>
      <c r="MWP6" s="60"/>
      <c r="MWQ6" s="60"/>
      <c r="MWR6" s="60"/>
      <c r="MWS6" s="60"/>
      <c r="MWT6" s="60"/>
      <c r="MWU6" s="60"/>
      <c r="MWV6" s="60"/>
      <c r="MWW6" s="60"/>
      <c r="MWX6" s="60"/>
      <c r="MWY6" s="60"/>
      <c r="MWZ6" s="60"/>
      <c r="MXA6" s="60"/>
      <c r="MXB6" s="60"/>
      <c r="MXC6" s="60"/>
      <c r="MXD6" s="60"/>
      <c r="MXE6" s="60"/>
      <c r="MXF6" s="60"/>
      <c r="MXG6" s="60"/>
      <c r="MXH6" s="60"/>
      <c r="MXI6" s="60"/>
      <c r="MXJ6" s="60"/>
      <c r="MXK6" s="60"/>
      <c r="MXL6" s="60"/>
      <c r="MXM6" s="60"/>
      <c r="MXN6" s="60"/>
      <c r="MXO6" s="60"/>
      <c r="MXP6" s="60"/>
      <c r="MXQ6" s="60"/>
      <c r="MXR6" s="60"/>
      <c r="MXS6" s="60"/>
      <c r="MXT6" s="60"/>
      <c r="MXU6" s="60"/>
      <c r="MXV6" s="60"/>
      <c r="MXW6" s="60"/>
      <c r="MXX6" s="60"/>
      <c r="MXY6" s="60"/>
      <c r="MXZ6" s="60"/>
      <c r="MYA6" s="60"/>
      <c r="MYB6" s="60"/>
      <c r="MYC6" s="60"/>
      <c r="MYD6" s="60"/>
      <c r="MYE6" s="60"/>
      <c r="MYF6" s="60"/>
      <c r="MYG6" s="60"/>
      <c r="MYH6" s="60"/>
      <c r="MYI6" s="60"/>
      <c r="MYJ6" s="60"/>
      <c r="MYK6" s="60"/>
      <c r="MYL6" s="60"/>
      <c r="MYM6" s="60"/>
      <c r="MYN6" s="60"/>
      <c r="MYO6" s="60"/>
      <c r="MYP6" s="60"/>
      <c r="MYQ6" s="60"/>
      <c r="MYR6" s="60"/>
      <c r="MYS6" s="60"/>
      <c r="MYT6" s="60"/>
      <c r="MYU6" s="60"/>
      <c r="MYV6" s="60"/>
      <c r="MYW6" s="60"/>
      <c r="MYX6" s="60"/>
      <c r="MYY6" s="60"/>
      <c r="MYZ6" s="60"/>
      <c r="MZA6" s="60"/>
      <c r="MZB6" s="60"/>
      <c r="MZC6" s="60"/>
      <c r="MZD6" s="60"/>
      <c r="MZE6" s="60"/>
      <c r="MZF6" s="60"/>
      <c r="MZG6" s="60"/>
      <c r="MZH6" s="60"/>
      <c r="MZI6" s="60"/>
      <c r="MZJ6" s="60"/>
      <c r="MZK6" s="60"/>
      <c r="MZL6" s="60"/>
      <c r="MZM6" s="60"/>
      <c r="MZN6" s="60"/>
      <c r="MZO6" s="60"/>
      <c r="MZP6" s="60"/>
      <c r="MZQ6" s="60"/>
      <c r="MZR6" s="60"/>
      <c r="MZS6" s="60"/>
      <c r="MZT6" s="60"/>
      <c r="MZU6" s="60"/>
      <c r="MZV6" s="60"/>
      <c r="MZW6" s="60"/>
      <c r="MZX6" s="60"/>
      <c r="MZY6" s="60"/>
      <c r="MZZ6" s="60"/>
      <c r="NAA6" s="60"/>
      <c r="NAB6" s="60"/>
      <c r="NAC6" s="60"/>
      <c r="NAD6" s="60"/>
      <c r="NAE6" s="60"/>
      <c r="NAF6" s="60"/>
      <c r="NAG6" s="60"/>
      <c r="NAH6" s="60"/>
      <c r="NAI6" s="60"/>
      <c r="NAJ6" s="60"/>
      <c r="NAK6" s="60"/>
      <c r="NAL6" s="60"/>
      <c r="NAM6" s="60"/>
      <c r="NAN6" s="60"/>
      <c r="NAO6" s="60"/>
      <c r="NAP6" s="60"/>
      <c r="NAQ6" s="60"/>
      <c r="NAR6" s="60"/>
      <c r="NAS6" s="60"/>
      <c r="NAT6" s="60"/>
      <c r="NAU6" s="60"/>
      <c r="NAV6" s="60"/>
      <c r="NAW6" s="60"/>
      <c r="NAX6" s="60"/>
      <c r="NAY6" s="60"/>
      <c r="NAZ6" s="60"/>
      <c r="NBA6" s="60"/>
      <c r="NBB6" s="60"/>
      <c r="NBC6" s="60"/>
      <c r="NBD6" s="60"/>
      <c r="NBE6" s="60"/>
      <c r="NBF6" s="60"/>
      <c r="NBG6" s="60"/>
      <c r="NBH6" s="60"/>
      <c r="NBI6" s="60"/>
      <c r="NBJ6" s="60"/>
      <c r="NBK6" s="60"/>
      <c r="NBL6" s="60"/>
      <c r="NBM6" s="60"/>
      <c r="NBN6" s="60"/>
      <c r="NBO6" s="60"/>
      <c r="NBP6" s="60"/>
      <c r="NBQ6" s="60"/>
      <c r="NBR6" s="60"/>
      <c r="NBS6" s="60"/>
      <c r="NBT6" s="60"/>
      <c r="NBU6" s="60"/>
      <c r="NBV6" s="60"/>
      <c r="NBW6" s="60"/>
      <c r="NBX6" s="60"/>
      <c r="NBY6" s="60"/>
      <c r="NBZ6" s="60"/>
      <c r="NCA6" s="60"/>
      <c r="NCB6" s="60"/>
      <c r="NCC6" s="60"/>
      <c r="NCD6" s="60"/>
      <c r="NCE6" s="60"/>
      <c r="NCF6" s="60"/>
      <c r="NCG6" s="60"/>
      <c r="NCH6" s="60"/>
      <c r="NCI6" s="60"/>
      <c r="NCJ6" s="60"/>
      <c r="NCK6" s="60"/>
      <c r="NCL6" s="60"/>
      <c r="NCM6" s="60"/>
      <c r="NCN6" s="60"/>
      <c r="NCO6" s="60"/>
      <c r="NCP6" s="60"/>
      <c r="NCQ6" s="60"/>
      <c r="NCR6" s="60"/>
      <c r="NCS6" s="60"/>
      <c r="NCT6" s="60"/>
      <c r="NCU6" s="60"/>
      <c r="NCV6" s="60"/>
      <c r="NCW6" s="60"/>
      <c r="NCX6" s="60"/>
      <c r="NCY6" s="60"/>
      <c r="NCZ6" s="60"/>
      <c r="NDA6" s="60"/>
      <c r="NDB6" s="60"/>
      <c r="NDC6" s="60"/>
      <c r="NDD6" s="60"/>
      <c r="NDE6" s="60"/>
      <c r="NDF6" s="60"/>
      <c r="NDG6" s="60"/>
      <c r="NDH6" s="60"/>
      <c r="NDI6" s="60"/>
      <c r="NDJ6" s="60"/>
      <c r="NDK6" s="60"/>
      <c r="NDL6" s="60"/>
      <c r="NDM6" s="60"/>
      <c r="NDN6" s="60"/>
      <c r="NDO6" s="60"/>
      <c r="NDP6" s="60"/>
      <c r="NDQ6" s="60"/>
      <c r="NDR6" s="60"/>
      <c r="NDS6" s="60"/>
      <c r="NDT6" s="60"/>
      <c r="NDU6" s="60"/>
      <c r="NDV6" s="60"/>
      <c r="NDW6" s="60"/>
      <c r="NDX6" s="60"/>
      <c r="NDY6" s="60"/>
      <c r="NDZ6" s="60"/>
      <c r="NEA6" s="60"/>
      <c r="NEB6" s="60"/>
      <c r="NEC6" s="60"/>
      <c r="NED6" s="60"/>
      <c r="NEE6" s="60"/>
      <c r="NEF6" s="60"/>
      <c r="NEG6" s="60"/>
      <c r="NEH6" s="60"/>
      <c r="NEI6" s="60"/>
      <c r="NEJ6" s="60"/>
      <c r="NEK6" s="60"/>
      <c r="NEL6" s="60"/>
      <c r="NEM6" s="60"/>
      <c r="NEN6" s="60"/>
      <c r="NEO6" s="60"/>
      <c r="NEP6" s="60"/>
      <c r="NEQ6" s="60"/>
      <c r="NER6" s="60"/>
      <c r="NES6" s="60"/>
      <c r="NET6" s="60"/>
      <c r="NEU6" s="60"/>
      <c r="NEV6" s="60"/>
      <c r="NEW6" s="60"/>
      <c r="NEX6" s="60"/>
      <c r="NEY6" s="60"/>
      <c r="NEZ6" s="60"/>
      <c r="NFA6" s="60"/>
      <c r="NFB6" s="60"/>
      <c r="NFC6" s="60"/>
      <c r="NFD6" s="60"/>
      <c r="NFE6" s="60"/>
      <c r="NFF6" s="60"/>
      <c r="NFG6" s="60"/>
      <c r="NFH6" s="60"/>
      <c r="NFI6" s="60"/>
      <c r="NFJ6" s="60"/>
      <c r="NFK6" s="60"/>
      <c r="NFL6" s="60"/>
      <c r="NFM6" s="60"/>
      <c r="NFN6" s="60"/>
      <c r="NFO6" s="60"/>
      <c r="NFP6" s="60"/>
      <c r="NFQ6" s="60"/>
      <c r="NFR6" s="60"/>
      <c r="NFS6" s="60"/>
      <c r="NFT6" s="60"/>
      <c r="NFU6" s="60"/>
      <c r="NFV6" s="60"/>
      <c r="NFW6" s="60"/>
      <c r="NFX6" s="60"/>
      <c r="NFY6" s="60"/>
      <c r="NFZ6" s="60"/>
      <c r="NGA6" s="60"/>
      <c r="NGB6" s="60"/>
      <c r="NGC6" s="60"/>
      <c r="NGD6" s="60"/>
      <c r="NGE6" s="60"/>
      <c r="NGF6" s="60"/>
      <c r="NGG6" s="60"/>
      <c r="NGH6" s="60"/>
      <c r="NGI6" s="60"/>
      <c r="NGJ6" s="60"/>
      <c r="NGK6" s="60"/>
      <c r="NGL6" s="60"/>
      <c r="NGM6" s="60"/>
      <c r="NGN6" s="60"/>
      <c r="NGO6" s="60"/>
      <c r="NGP6" s="60"/>
      <c r="NGQ6" s="60"/>
      <c r="NGR6" s="60"/>
      <c r="NGS6" s="60"/>
      <c r="NGT6" s="60"/>
      <c r="NGU6" s="60"/>
      <c r="NGV6" s="60"/>
      <c r="NGW6" s="60"/>
      <c r="NGX6" s="60"/>
      <c r="NGY6" s="60"/>
      <c r="NGZ6" s="60"/>
      <c r="NHA6" s="60"/>
      <c r="NHB6" s="60"/>
      <c r="NHC6" s="60"/>
      <c r="NHD6" s="60"/>
      <c r="NHE6" s="60"/>
      <c r="NHF6" s="60"/>
      <c r="NHG6" s="60"/>
      <c r="NHH6" s="60"/>
      <c r="NHI6" s="60"/>
      <c r="NHJ6" s="60"/>
      <c r="NHK6" s="60"/>
      <c r="NHL6" s="60"/>
      <c r="NHM6" s="60"/>
      <c r="NHN6" s="60"/>
      <c r="NHO6" s="60"/>
      <c r="NHP6" s="60"/>
      <c r="NHQ6" s="60"/>
      <c r="NHR6" s="60"/>
      <c r="NHS6" s="60"/>
      <c r="NHT6" s="60"/>
      <c r="NHU6" s="60"/>
      <c r="NHV6" s="60"/>
      <c r="NHW6" s="60"/>
      <c r="NHX6" s="60"/>
      <c r="NHY6" s="60"/>
      <c r="NHZ6" s="60"/>
      <c r="NIA6" s="60"/>
      <c r="NIB6" s="60"/>
      <c r="NIC6" s="60"/>
      <c r="NID6" s="60"/>
      <c r="NIE6" s="60"/>
      <c r="NIF6" s="60"/>
      <c r="NIG6" s="60"/>
      <c r="NIH6" s="60"/>
      <c r="NII6" s="60"/>
      <c r="NIJ6" s="60"/>
      <c r="NIK6" s="60"/>
      <c r="NIL6" s="60"/>
      <c r="NIM6" s="60"/>
      <c r="NIN6" s="60"/>
      <c r="NIO6" s="60"/>
      <c r="NIP6" s="60"/>
      <c r="NIQ6" s="60"/>
      <c r="NIR6" s="60"/>
      <c r="NIS6" s="60"/>
      <c r="NIT6" s="60"/>
      <c r="NIU6" s="60"/>
      <c r="NIV6" s="60"/>
      <c r="NIW6" s="60"/>
      <c r="NIX6" s="60"/>
      <c r="NIY6" s="60"/>
      <c r="NIZ6" s="60"/>
      <c r="NJA6" s="60"/>
      <c r="NJB6" s="60"/>
      <c r="NJC6" s="60"/>
      <c r="NJD6" s="60"/>
      <c r="NJE6" s="60"/>
      <c r="NJF6" s="60"/>
      <c r="NJG6" s="60"/>
      <c r="NJH6" s="60"/>
      <c r="NJI6" s="60"/>
      <c r="NJJ6" s="60"/>
      <c r="NJK6" s="60"/>
      <c r="NJL6" s="60"/>
      <c r="NJM6" s="60"/>
      <c r="NJN6" s="60"/>
      <c r="NJO6" s="60"/>
      <c r="NJP6" s="60"/>
      <c r="NJQ6" s="60"/>
      <c r="NJR6" s="60"/>
      <c r="NJS6" s="60"/>
      <c r="NJT6" s="60"/>
      <c r="NJU6" s="60"/>
      <c r="NJV6" s="60"/>
      <c r="NJW6" s="60"/>
      <c r="NJX6" s="60"/>
      <c r="NJY6" s="60"/>
      <c r="NJZ6" s="60"/>
      <c r="NKA6" s="60"/>
      <c r="NKB6" s="60"/>
      <c r="NKC6" s="60"/>
      <c r="NKD6" s="60"/>
      <c r="NKE6" s="60"/>
      <c r="NKF6" s="60"/>
      <c r="NKG6" s="60"/>
      <c r="NKH6" s="60"/>
      <c r="NKI6" s="60"/>
      <c r="NKJ6" s="60"/>
      <c r="NKK6" s="60"/>
      <c r="NKL6" s="60"/>
      <c r="NKM6" s="60"/>
      <c r="NKN6" s="60"/>
      <c r="NKO6" s="60"/>
      <c r="NKP6" s="60"/>
      <c r="NKQ6" s="60"/>
      <c r="NKR6" s="60"/>
      <c r="NKS6" s="60"/>
      <c r="NKT6" s="60"/>
      <c r="NKU6" s="60"/>
      <c r="NKV6" s="60"/>
      <c r="NKW6" s="60"/>
      <c r="NKX6" s="60"/>
      <c r="NKY6" s="60"/>
      <c r="NKZ6" s="60"/>
      <c r="NLA6" s="60"/>
      <c r="NLB6" s="60"/>
      <c r="NLC6" s="60"/>
      <c r="NLD6" s="60"/>
      <c r="NLE6" s="60"/>
      <c r="NLF6" s="60"/>
      <c r="NLG6" s="60"/>
      <c r="NLH6" s="60"/>
      <c r="NLI6" s="60"/>
      <c r="NLJ6" s="60"/>
      <c r="NLK6" s="60"/>
      <c r="NLL6" s="60"/>
      <c r="NLM6" s="60"/>
      <c r="NLN6" s="60"/>
      <c r="NLO6" s="60"/>
      <c r="NLP6" s="60"/>
      <c r="NLQ6" s="60"/>
      <c r="NLR6" s="60"/>
      <c r="NLS6" s="60"/>
      <c r="NLT6" s="60"/>
      <c r="NLU6" s="60"/>
      <c r="NLV6" s="60"/>
      <c r="NLW6" s="60"/>
      <c r="NLX6" s="60"/>
      <c r="NLY6" s="60"/>
      <c r="NLZ6" s="60"/>
      <c r="NMA6" s="60"/>
      <c r="NMB6" s="60"/>
      <c r="NMC6" s="60"/>
      <c r="NMD6" s="60"/>
      <c r="NME6" s="60"/>
      <c r="NMF6" s="60"/>
      <c r="NMG6" s="60"/>
      <c r="NMH6" s="60"/>
      <c r="NMI6" s="60"/>
      <c r="NMJ6" s="60"/>
      <c r="NMK6" s="60"/>
      <c r="NML6" s="60"/>
      <c r="NMM6" s="60"/>
      <c r="NMN6" s="60"/>
      <c r="NMO6" s="60"/>
      <c r="NMP6" s="60"/>
      <c r="NMQ6" s="60"/>
      <c r="NMR6" s="60"/>
      <c r="NMS6" s="60"/>
      <c r="NMT6" s="60"/>
      <c r="NMU6" s="60"/>
      <c r="NMV6" s="60"/>
      <c r="NMW6" s="60"/>
      <c r="NMX6" s="60"/>
      <c r="NMY6" s="60"/>
      <c r="NMZ6" s="60"/>
      <c r="NNA6" s="60"/>
      <c r="NNB6" s="60"/>
      <c r="NNC6" s="60"/>
      <c r="NND6" s="60"/>
      <c r="NNE6" s="60"/>
      <c r="NNF6" s="60"/>
      <c r="NNG6" s="60"/>
      <c r="NNH6" s="60"/>
      <c r="NNI6" s="60"/>
      <c r="NNJ6" s="60"/>
      <c r="NNK6" s="60"/>
      <c r="NNL6" s="60"/>
      <c r="NNM6" s="60"/>
      <c r="NNN6" s="60"/>
      <c r="NNO6" s="60"/>
      <c r="NNP6" s="60"/>
      <c r="NNQ6" s="60"/>
      <c r="NNR6" s="60"/>
      <c r="NNS6" s="60"/>
      <c r="NNT6" s="60"/>
      <c r="NNU6" s="60"/>
      <c r="NNV6" s="60"/>
      <c r="NNW6" s="60"/>
      <c r="NNX6" s="60"/>
      <c r="NNY6" s="60"/>
      <c r="NNZ6" s="60"/>
      <c r="NOA6" s="60"/>
      <c r="NOB6" s="60"/>
      <c r="NOC6" s="60"/>
      <c r="NOD6" s="60"/>
      <c r="NOE6" s="60"/>
      <c r="NOF6" s="60"/>
      <c r="NOG6" s="60"/>
      <c r="NOH6" s="60"/>
      <c r="NOI6" s="60"/>
      <c r="NOJ6" s="60"/>
      <c r="NOK6" s="60"/>
      <c r="NOL6" s="60"/>
      <c r="NOM6" s="60"/>
      <c r="NON6" s="60"/>
      <c r="NOO6" s="60"/>
      <c r="NOP6" s="60"/>
      <c r="NOQ6" s="60"/>
      <c r="NOR6" s="60"/>
      <c r="NOS6" s="60"/>
      <c r="NOT6" s="60"/>
      <c r="NOU6" s="60"/>
      <c r="NOV6" s="60"/>
      <c r="NOW6" s="60"/>
      <c r="NOX6" s="60"/>
      <c r="NOY6" s="60"/>
      <c r="NOZ6" s="60"/>
      <c r="NPA6" s="60"/>
      <c r="NPB6" s="60"/>
      <c r="NPC6" s="60"/>
      <c r="NPD6" s="60"/>
      <c r="NPE6" s="60"/>
      <c r="NPF6" s="60"/>
      <c r="NPG6" s="60"/>
      <c r="NPH6" s="60"/>
      <c r="NPI6" s="60"/>
      <c r="NPJ6" s="60"/>
      <c r="NPK6" s="60"/>
      <c r="NPL6" s="60"/>
      <c r="NPM6" s="60"/>
      <c r="NPN6" s="60"/>
      <c r="NPO6" s="60"/>
      <c r="NPP6" s="60"/>
      <c r="NPQ6" s="60"/>
      <c r="NPR6" s="60"/>
      <c r="NPS6" s="60"/>
      <c r="NPT6" s="60"/>
      <c r="NPU6" s="60"/>
      <c r="NPV6" s="60"/>
      <c r="NPW6" s="60"/>
      <c r="NPX6" s="60"/>
      <c r="NPY6" s="60"/>
      <c r="NPZ6" s="60"/>
      <c r="NQA6" s="60"/>
      <c r="NQB6" s="60"/>
      <c r="NQC6" s="60"/>
      <c r="NQD6" s="60"/>
      <c r="NQE6" s="60"/>
      <c r="NQF6" s="60"/>
      <c r="NQG6" s="60"/>
      <c r="NQH6" s="60"/>
      <c r="NQI6" s="60"/>
      <c r="NQJ6" s="60"/>
      <c r="NQK6" s="60"/>
      <c r="NQL6" s="60"/>
      <c r="NQM6" s="60"/>
      <c r="NQN6" s="60"/>
      <c r="NQO6" s="60"/>
      <c r="NQP6" s="60"/>
      <c r="NQQ6" s="60"/>
      <c r="NQR6" s="60"/>
      <c r="NQS6" s="60"/>
      <c r="NQT6" s="60"/>
      <c r="NQU6" s="60"/>
      <c r="NQV6" s="60"/>
      <c r="NQW6" s="60"/>
      <c r="NQX6" s="60"/>
      <c r="NQY6" s="60"/>
      <c r="NQZ6" s="60"/>
      <c r="NRA6" s="60"/>
      <c r="NRB6" s="60"/>
      <c r="NRC6" s="60"/>
      <c r="NRD6" s="60"/>
      <c r="NRE6" s="60"/>
      <c r="NRF6" s="60"/>
      <c r="NRG6" s="60"/>
      <c r="NRH6" s="60"/>
      <c r="NRI6" s="60"/>
      <c r="NRJ6" s="60"/>
      <c r="NRK6" s="60"/>
      <c r="NRL6" s="60"/>
      <c r="NRM6" s="60"/>
      <c r="NRN6" s="60"/>
      <c r="NRO6" s="60"/>
      <c r="NRP6" s="60"/>
      <c r="NRQ6" s="60"/>
      <c r="NRR6" s="60"/>
      <c r="NRS6" s="60"/>
      <c r="NRT6" s="60"/>
      <c r="NRU6" s="60"/>
      <c r="NRV6" s="60"/>
      <c r="NRW6" s="60"/>
      <c r="NRX6" s="60"/>
      <c r="NRY6" s="60"/>
      <c r="NRZ6" s="60"/>
      <c r="NSA6" s="60"/>
      <c r="NSB6" s="60"/>
      <c r="NSC6" s="60"/>
      <c r="NSD6" s="60"/>
      <c r="NSE6" s="60"/>
      <c r="NSF6" s="60"/>
      <c r="NSG6" s="60"/>
      <c r="NSH6" s="60"/>
      <c r="NSI6" s="60"/>
      <c r="NSJ6" s="60"/>
      <c r="NSK6" s="60"/>
      <c r="NSL6" s="60"/>
      <c r="NSM6" s="60"/>
      <c r="NSN6" s="60"/>
      <c r="NSO6" s="60"/>
      <c r="NSP6" s="60"/>
      <c r="NSQ6" s="60"/>
      <c r="NSR6" s="60"/>
      <c r="NSS6" s="60"/>
      <c r="NST6" s="60"/>
      <c r="NSU6" s="60"/>
      <c r="NSV6" s="60"/>
      <c r="NSW6" s="60"/>
      <c r="NSX6" s="60"/>
      <c r="NSY6" s="60"/>
      <c r="NSZ6" s="60"/>
      <c r="NTA6" s="60"/>
      <c r="NTB6" s="60"/>
      <c r="NTC6" s="60"/>
      <c r="NTD6" s="60"/>
      <c r="NTE6" s="60"/>
      <c r="NTF6" s="60"/>
      <c r="NTG6" s="60"/>
      <c r="NTH6" s="60"/>
      <c r="NTI6" s="60"/>
      <c r="NTJ6" s="60"/>
      <c r="NTK6" s="60"/>
      <c r="NTL6" s="60"/>
      <c r="NTM6" s="60"/>
      <c r="NTN6" s="60"/>
      <c r="NTO6" s="60"/>
      <c r="NTP6" s="60"/>
      <c r="NTQ6" s="60"/>
      <c r="NTR6" s="60"/>
      <c r="NTS6" s="60"/>
      <c r="NTT6" s="60"/>
      <c r="NTU6" s="60"/>
      <c r="NTV6" s="60"/>
      <c r="NTW6" s="60"/>
      <c r="NTX6" s="60"/>
      <c r="NTY6" s="60"/>
      <c r="NTZ6" s="60"/>
      <c r="NUA6" s="60"/>
      <c r="NUB6" s="60"/>
      <c r="NUC6" s="60"/>
      <c r="NUD6" s="60"/>
      <c r="NUE6" s="60"/>
      <c r="NUF6" s="60"/>
      <c r="NUG6" s="60"/>
      <c r="NUH6" s="60"/>
      <c r="NUI6" s="60"/>
      <c r="NUJ6" s="60"/>
      <c r="NUK6" s="60"/>
      <c r="NUL6" s="60"/>
      <c r="NUM6" s="60"/>
      <c r="NUN6" s="60"/>
      <c r="NUO6" s="60"/>
      <c r="NUP6" s="60"/>
      <c r="NUQ6" s="60"/>
      <c r="NUR6" s="60"/>
      <c r="NUS6" s="60"/>
      <c r="NUT6" s="60"/>
      <c r="NUU6" s="60"/>
      <c r="NUV6" s="60"/>
      <c r="NUW6" s="60"/>
      <c r="NUX6" s="60"/>
      <c r="NUY6" s="60"/>
      <c r="NUZ6" s="60"/>
      <c r="NVA6" s="60"/>
      <c r="NVB6" s="60"/>
      <c r="NVC6" s="60"/>
      <c r="NVD6" s="60"/>
      <c r="NVE6" s="60"/>
      <c r="NVF6" s="60"/>
      <c r="NVG6" s="60"/>
      <c r="NVH6" s="60"/>
      <c r="NVI6" s="60"/>
      <c r="NVJ6" s="60"/>
      <c r="NVK6" s="60"/>
      <c r="NVL6" s="60"/>
      <c r="NVM6" s="60"/>
      <c r="NVN6" s="60"/>
      <c r="NVO6" s="60"/>
      <c r="NVP6" s="60"/>
      <c r="NVQ6" s="60"/>
      <c r="NVR6" s="60"/>
      <c r="NVS6" s="60"/>
      <c r="NVT6" s="60"/>
      <c r="NVU6" s="60"/>
      <c r="NVV6" s="60"/>
      <c r="NVW6" s="60"/>
      <c r="NVX6" s="60"/>
      <c r="NVY6" s="60"/>
      <c r="NVZ6" s="60"/>
      <c r="NWA6" s="60"/>
      <c r="NWB6" s="60"/>
      <c r="NWC6" s="60"/>
      <c r="NWD6" s="60"/>
      <c r="NWE6" s="60"/>
      <c r="NWF6" s="60"/>
      <c r="NWG6" s="60"/>
      <c r="NWH6" s="60"/>
      <c r="NWI6" s="60"/>
      <c r="NWJ6" s="60"/>
      <c r="NWK6" s="60"/>
      <c r="NWL6" s="60"/>
      <c r="NWM6" s="60"/>
      <c r="NWN6" s="60"/>
      <c r="NWO6" s="60"/>
      <c r="NWP6" s="60"/>
      <c r="NWQ6" s="60"/>
      <c r="NWR6" s="60"/>
      <c r="NWS6" s="60"/>
      <c r="NWT6" s="60"/>
      <c r="NWU6" s="60"/>
      <c r="NWV6" s="60"/>
      <c r="NWW6" s="60"/>
      <c r="NWX6" s="60"/>
      <c r="NWY6" s="60"/>
      <c r="NWZ6" s="60"/>
      <c r="NXA6" s="60"/>
      <c r="NXB6" s="60"/>
      <c r="NXC6" s="60"/>
      <c r="NXD6" s="60"/>
      <c r="NXE6" s="60"/>
      <c r="NXF6" s="60"/>
      <c r="NXG6" s="60"/>
      <c r="NXH6" s="60"/>
      <c r="NXI6" s="60"/>
      <c r="NXJ6" s="60"/>
      <c r="NXK6" s="60"/>
      <c r="NXL6" s="60"/>
      <c r="NXM6" s="60"/>
      <c r="NXN6" s="60"/>
      <c r="NXO6" s="60"/>
      <c r="NXP6" s="60"/>
      <c r="NXQ6" s="60"/>
      <c r="NXR6" s="60"/>
      <c r="NXS6" s="60"/>
      <c r="NXT6" s="60"/>
      <c r="NXU6" s="60"/>
      <c r="NXV6" s="60"/>
      <c r="NXW6" s="60"/>
      <c r="NXX6" s="60"/>
      <c r="NXY6" s="60"/>
      <c r="NXZ6" s="60"/>
      <c r="NYA6" s="60"/>
      <c r="NYB6" s="60"/>
      <c r="NYC6" s="60"/>
      <c r="NYD6" s="60"/>
      <c r="NYE6" s="60"/>
      <c r="NYF6" s="60"/>
      <c r="NYG6" s="60"/>
      <c r="NYH6" s="60"/>
      <c r="NYI6" s="60"/>
      <c r="NYJ6" s="60"/>
      <c r="NYK6" s="60"/>
      <c r="NYL6" s="60"/>
      <c r="NYM6" s="60"/>
      <c r="NYN6" s="60"/>
      <c r="NYO6" s="60"/>
      <c r="NYP6" s="60"/>
      <c r="NYQ6" s="60"/>
      <c r="NYR6" s="60"/>
      <c r="NYS6" s="60"/>
      <c r="NYT6" s="60"/>
      <c r="NYU6" s="60"/>
      <c r="NYV6" s="60"/>
      <c r="NYW6" s="60"/>
      <c r="NYX6" s="60"/>
      <c r="NYY6" s="60"/>
      <c r="NYZ6" s="60"/>
      <c r="NZA6" s="60"/>
      <c r="NZB6" s="60"/>
      <c r="NZC6" s="60"/>
      <c r="NZD6" s="60"/>
      <c r="NZE6" s="60"/>
      <c r="NZF6" s="60"/>
      <c r="NZG6" s="60"/>
      <c r="NZH6" s="60"/>
      <c r="NZI6" s="60"/>
      <c r="NZJ6" s="60"/>
      <c r="NZK6" s="60"/>
      <c r="NZL6" s="60"/>
      <c r="NZM6" s="60"/>
      <c r="NZN6" s="60"/>
      <c r="NZO6" s="60"/>
      <c r="NZP6" s="60"/>
      <c r="NZQ6" s="60"/>
      <c r="NZR6" s="60"/>
      <c r="NZS6" s="60"/>
      <c r="NZT6" s="60"/>
      <c r="NZU6" s="60"/>
      <c r="NZV6" s="60"/>
      <c r="NZW6" s="60"/>
      <c r="NZX6" s="60"/>
      <c r="NZY6" s="60"/>
      <c r="NZZ6" s="60"/>
      <c r="OAA6" s="60"/>
      <c r="OAB6" s="60"/>
      <c r="OAC6" s="60"/>
      <c r="OAD6" s="60"/>
      <c r="OAE6" s="60"/>
      <c r="OAF6" s="60"/>
      <c r="OAG6" s="60"/>
      <c r="OAH6" s="60"/>
      <c r="OAI6" s="60"/>
      <c r="OAJ6" s="60"/>
      <c r="OAK6" s="60"/>
      <c r="OAL6" s="60"/>
      <c r="OAM6" s="60"/>
      <c r="OAN6" s="60"/>
      <c r="OAO6" s="60"/>
      <c r="OAP6" s="60"/>
      <c r="OAQ6" s="60"/>
      <c r="OAR6" s="60"/>
      <c r="OAS6" s="60"/>
      <c r="OAT6" s="60"/>
      <c r="OAU6" s="60"/>
      <c r="OAV6" s="60"/>
      <c r="OAW6" s="60"/>
      <c r="OAX6" s="60"/>
      <c r="OAY6" s="60"/>
      <c r="OAZ6" s="60"/>
      <c r="OBA6" s="60"/>
      <c r="OBB6" s="60"/>
      <c r="OBC6" s="60"/>
      <c r="OBD6" s="60"/>
      <c r="OBE6" s="60"/>
      <c r="OBF6" s="60"/>
      <c r="OBG6" s="60"/>
      <c r="OBH6" s="60"/>
      <c r="OBI6" s="60"/>
      <c r="OBJ6" s="60"/>
      <c r="OBK6" s="60"/>
      <c r="OBL6" s="60"/>
      <c r="OBM6" s="60"/>
      <c r="OBN6" s="60"/>
      <c r="OBO6" s="60"/>
      <c r="OBP6" s="60"/>
      <c r="OBQ6" s="60"/>
      <c r="OBR6" s="60"/>
      <c r="OBS6" s="60"/>
      <c r="OBT6" s="60"/>
      <c r="OBU6" s="60"/>
      <c r="OBV6" s="60"/>
      <c r="OBW6" s="60"/>
      <c r="OBX6" s="60"/>
      <c r="OBY6" s="60"/>
      <c r="OBZ6" s="60"/>
      <c r="OCA6" s="60"/>
      <c r="OCB6" s="60"/>
      <c r="OCC6" s="60"/>
      <c r="OCD6" s="60"/>
      <c r="OCE6" s="60"/>
      <c r="OCF6" s="60"/>
      <c r="OCG6" s="60"/>
      <c r="OCH6" s="60"/>
      <c r="OCI6" s="60"/>
      <c r="OCJ6" s="60"/>
      <c r="OCK6" s="60"/>
      <c r="OCL6" s="60"/>
      <c r="OCM6" s="60"/>
      <c r="OCN6" s="60"/>
      <c r="OCO6" s="60"/>
      <c r="OCP6" s="60"/>
      <c r="OCQ6" s="60"/>
      <c r="OCR6" s="60"/>
      <c r="OCS6" s="60"/>
      <c r="OCT6" s="60"/>
      <c r="OCU6" s="60"/>
      <c r="OCV6" s="60"/>
      <c r="OCW6" s="60"/>
      <c r="OCX6" s="60"/>
      <c r="OCY6" s="60"/>
      <c r="OCZ6" s="60"/>
      <c r="ODA6" s="60"/>
      <c r="ODB6" s="60"/>
      <c r="ODC6" s="60"/>
      <c r="ODD6" s="60"/>
      <c r="ODE6" s="60"/>
      <c r="ODF6" s="60"/>
      <c r="ODG6" s="60"/>
      <c r="ODH6" s="60"/>
      <c r="ODI6" s="60"/>
      <c r="ODJ6" s="60"/>
      <c r="ODK6" s="60"/>
      <c r="ODL6" s="60"/>
      <c r="ODM6" s="60"/>
      <c r="ODN6" s="60"/>
      <c r="ODO6" s="60"/>
      <c r="ODP6" s="60"/>
      <c r="ODQ6" s="60"/>
      <c r="ODR6" s="60"/>
      <c r="ODS6" s="60"/>
      <c r="ODT6" s="60"/>
      <c r="ODU6" s="60"/>
      <c r="ODV6" s="60"/>
      <c r="ODW6" s="60"/>
      <c r="ODX6" s="60"/>
      <c r="ODY6" s="60"/>
      <c r="ODZ6" s="60"/>
      <c r="OEA6" s="60"/>
      <c r="OEB6" s="60"/>
      <c r="OEC6" s="60"/>
      <c r="OED6" s="60"/>
      <c r="OEE6" s="60"/>
      <c r="OEF6" s="60"/>
      <c r="OEG6" s="60"/>
      <c r="OEH6" s="60"/>
      <c r="OEI6" s="60"/>
      <c r="OEJ6" s="60"/>
      <c r="OEK6" s="60"/>
      <c r="OEL6" s="60"/>
      <c r="OEM6" s="60"/>
      <c r="OEN6" s="60"/>
      <c r="OEO6" s="60"/>
      <c r="OEP6" s="60"/>
      <c r="OEQ6" s="60"/>
      <c r="OER6" s="60"/>
      <c r="OES6" s="60"/>
      <c r="OET6" s="60"/>
      <c r="OEU6" s="60"/>
      <c r="OEV6" s="60"/>
      <c r="OEW6" s="60"/>
      <c r="OEX6" s="60"/>
      <c r="OEY6" s="60"/>
      <c r="OEZ6" s="60"/>
      <c r="OFA6" s="60"/>
      <c r="OFB6" s="60"/>
      <c r="OFC6" s="60"/>
      <c r="OFD6" s="60"/>
      <c r="OFE6" s="60"/>
      <c r="OFF6" s="60"/>
      <c r="OFG6" s="60"/>
      <c r="OFH6" s="60"/>
      <c r="OFI6" s="60"/>
      <c r="OFJ6" s="60"/>
      <c r="OFK6" s="60"/>
      <c r="OFL6" s="60"/>
      <c r="OFM6" s="60"/>
      <c r="OFN6" s="60"/>
      <c r="OFO6" s="60"/>
      <c r="OFP6" s="60"/>
      <c r="OFQ6" s="60"/>
      <c r="OFR6" s="60"/>
      <c r="OFS6" s="60"/>
      <c r="OFT6" s="60"/>
      <c r="OFU6" s="60"/>
      <c r="OFV6" s="60"/>
      <c r="OFW6" s="60"/>
      <c r="OFX6" s="60"/>
      <c r="OFY6" s="60"/>
      <c r="OFZ6" s="60"/>
      <c r="OGA6" s="60"/>
      <c r="OGB6" s="60"/>
      <c r="OGC6" s="60"/>
      <c r="OGD6" s="60"/>
      <c r="OGE6" s="60"/>
      <c r="OGF6" s="60"/>
      <c r="OGG6" s="60"/>
      <c r="OGH6" s="60"/>
      <c r="OGI6" s="60"/>
      <c r="OGJ6" s="60"/>
      <c r="OGK6" s="60"/>
      <c r="OGL6" s="60"/>
      <c r="OGM6" s="60"/>
      <c r="OGN6" s="60"/>
      <c r="OGO6" s="60"/>
      <c r="OGP6" s="60"/>
      <c r="OGQ6" s="60"/>
      <c r="OGR6" s="60"/>
      <c r="OGS6" s="60"/>
      <c r="OGT6" s="60"/>
      <c r="OGU6" s="60"/>
      <c r="OGV6" s="60"/>
      <c r="OGW6" s="60"/>
      <c r="OGX6" s="60"/>
      <c r="OGY6" s="60"/>
      <c r="OGZ6" s="60"/>
      <c r="OHA6" s="60"/>
      <c r="OHB6" s="60"/>
      <c r="OHC6" s="60"/>
      <c r="OHD6" s="60"/>
      <c r="OHE6" s="60"/>
      <c r="OHF6" s="60"/>
      <c r="OHG6" s="60"/>
      <c r="OHH6" s="60"/>
      <c r="OHI6" s="60"/>
      <c r="OHJ6" s="60"/>
      <c r="OHK6" s="60"/>
      <c r="OHL6" s="60"/>
      <c r="OHM6" s="60"/>
      <c r="OHN6" s="60"/>
      <c r="OHO6" s="60"/>
      <c r="OHP6" s="60"/>
      <c r="OHQ6" s="60"/>
      <c r="OHR6" s="60"/>
      <c r="OHS6" s="60"/>
      <c r="OHT6" s="60"/>
      <c r="OHU6" s="60"/>
      <c r="OHV6" s="60"/>
      <c r="OHW6" s="60"/>
      <c r="OHX6" s="60"/>
      <c r="OHY6" s="60"/>
      <c r="OHZ6" s="60"/>
      <c r="OIA6" s="60"/>
      <c r="OIB6" s="60"/>
      <c r="OIC6" s="60"/>
      <c r="OID6" s="60"/>
      <c r="OIE6" s="60"/>
      <c r="OIF6" s="60"/>
      <c r="OIG6" s="60"/>
      <c r="OIH6" s="60"/>
      <c r="OII6" s="60"/>
      <c r="OIJ6" s="60"/>
      <c r="OIK6" s="60"/>
      <c r="OIL6" s="60"/>
      <c r="OIM6" s="60"/>
      <c r="OIN6" s="60"/>
      <c r="OIO6" s="60"/>
      <c r="OIP6" s="60"/>
      <c r="OIQ6" s="60"/>
      <c r="OIR6" s="60"/>
      <c r="OIS6" s="60"/>
      <c r="OIT6" s="60"/>
      <c r="OIU6" s="60"/>
      <c r="OIV6" s="60"/>
      <c r="OIW6" s="60"/>
      <c r="OIX6" s="60"/>
      <c r="OIY6" s="60"/>
      <c r="OIZ6" s="60"/>
      <c r="OJA6" s="60"/>
      <c r="OJB6" s="60"/>
      <c r="OJC6" s="60"/>
      <c r="OJD6" s="60"/>
      <c r="OJE6" s="60"/>
      <c r="OJF6" s="60"/>
      <c r="OJG6" s="60"/>
      <c r="OJH6" s="60"/>
      <c r="OJI6" s="60"/>
      <c r="OJJ6" s="60"/>
      <c r="OJK6" s="60"/>
      <c r="OJL6" s="60"/>
      <c r="OJM6" s="60"/>
      <c r="OJN6" s="60"/>
      <c r="OJO6" s="60"/>
      <c r="OJP6" s="60"/>
      <c r="OJQ6" s="60"/>
      <c r="OJR6" s="60"/>
      <c r="OJS6" s="60"/>
      <c r="OJT6" s="60"/>
      <c r="OJU6" s="60"/>
      <c r="OJV6" s="60"/>
      <c r="OJW6" s="60"/>
      <c r="OJX6" s="60"/>
      <c r="OJY6" s="60"/>
      <c r="OJZ6" s="60"/>
      <c r="OKA6" s="60"/>
      <c r="OKB6" s="60"/>
      <c r="OKC6" s="60"/>
      <c r="OKD6" s="60"/>
      <c r="OKE6" s="60"/>
      <c r="OKF6" s="60"/>
      <c r="OKG6" s="60"/>
      <c r="OKH6" s="60"/>
      <c r="OKI6" s="60"/>
      <c r="OKJ6" s="60"/>
      <c r="OKK6" s="60"/>
      <c r="OKL6" s="60"/>
      <c r="OKM6" s="60"/>
      <c r="OKN6" s="60"/>
      <c r="OKO6" s="60"/>
      <c r="OKP6" s="60"/>
      <c r="OKQ6" s="60"/>
      <c r="OKR6" s="60"/>
      <c r="OKS6" s="60"/>
      <c r="OKT6" s="60"/>
      <c r="OKU6" s="60"/>
      <c r="OKV6" s="60"/>
      <c r="OKW6" s="60"/>
      <c r="OKX6" s="60"/>
      <c r="OKY6" s="60"/>
      <c r="OKZ6" s="60"/>
      <c r="OLA6" s="60"/>
      <c r="OLB6" s="60"/>
      <c r="OLC6" s="60"/>
      <c r="OLD6" s="60"/>
      <c r="OLE6" s="60"/>
      <c r="OLF6" s="60"/>
      <c r="OLG6" s="60"/>
      <c r="OLH6" s="60"/>
      <c r="OLI6" s="60"/>
      <c r="OLJ6" s="60"/>
      <c r="OLK6" s="60"/>
      <c r="OLL6" s="60"/>
      <c r="OLM6" s="60"/>
      <c r="OLN6" s="60"/>
      <c r="OLO6" s="60"/>
      <c r="OLP6" s="60"/>
      <c r="OLQ6" s="60"/>
      <c r="OLR6" s="60"/>
      <c r="OLS6" s="60"/>
      <c r="OLT6" s="60"/>
      <c r="OLU6" s="60"/>
      <c r="OLV6" s="60"/>
      <c r="OLW6" s="60"/>
      <c r="OLX6" s="60"/>
      <c r="OLY6" s="60"/>
      <c r="OLZ6" s="60"/>
      <c r="OMA6" s="60"/>
      <c r="OMB6" s="60"/>
      <c r="OMC6" s="60"/>
      <c r="OMD6" s="60"/>
      <c r="OME6" s="60"/>
      <c r="OMF6" s="60"/>
      <c r="OMG6" s="60"/>
      <c r="OMH6" s="60"/>
      <c r="OMI6" s="60"/>
      <c r="OMJ6" s="60"/>
      <c r="OMK6" s="60"/>
      <c r="OML6" s="60"/>
      <c r="OMM6" s="60"/>
      <c r="OMN6" s="60"/>
      <c r="OMO6" s="60"/>
      <c r="OMP6" s="60"/>
      <c r="OMQ6" s="60"/>
      <c r="OMR6" s="60"/>
      <c r="OMS6" s="60"/>
      <c r="OMT6" s="60"/>
      <c r="OMU6" s="60"/>
      <c r="OMV6" s="60"/>
      <c r="OMW6" s="60"/>
      <c r="OMX6" s="60"/>
      <c r="OMY6" s="60"/>
      <c r="OMZ6" s="60"/>
      <c r="ONA6" s="60"/>
      <c r="ONB6" s="60"/>
      <c r="ONC6" s="60"/>
      <c r="OND6" s="60"/>
      <c r="ONE6" s="60"/>
      <c r="ONF6" s="60"/>
      <c r="ONG6" s="60"/>
      <c r="ONH6" s="60"/>
      <c r="ONI6" s="60"/>
      <c r="ONJ6" s="60"/>
      <c r="ONK6" s="60"/>
      <c r="ONL6" s="60"/>
      <c r="ONM6" s="60"/>
      <c r="ONN6" s="60"/>
      <c r="ONO6" s="60"/>
      <c r="ONP6" s="60"/>
      <c r="ONQ6" s="60"/>
      <c r="ONR6" s="60"/>
      <c r="ONS6" s="60"/>
      <c r="ONT6" s="60"/>
      <c r="ONU6" s="60"/>
      <c r="ONV6" s="60"/>
      <c r="ONW6" s="60"/>
      <c r="ONX6" s="60"/>
      <c r="ONY6" s="60"/>
      <c r="ONZ6" s="60"/>
      <c r="OOA6" s="60"/>
      <c r="OOB6" s="60"/>
      <c r="OOC6" s="60"/>
      <c r="OOD6" s="60"/>
      <c r="OOE6" s="60"/>
      <c r="OOF6" s="60"/>
      <c r="OOG6" s="60"/>
      <c r="OOH6" s="60"/>
      <c r="OOI6" s="60"/>
      <c r="OOJ6" s="60"/>
      <c r="OOK6" s="60"/>
      <c r="OOL6" s="60"/>
      <c r="OOM6" s="60"/>
      <c r="OON6" s="60"/>
      <c r="OOO6" s="60"/>
      <c r="OOP6" s="60"/>
      <c r="OOQ6" s="60"/>
      <c r="OOR6" s="60"/>
      <c r="OOS6" s="60"/>
      <c r="OOT6" s="60"/>
      <c r="OOU6" s="60"/>
      <c r="OOV6" s="60"/>
      <c r="OOW6" s="60"/>
      <c r="OOX6" s="60"/>
      <c r="OOY6" s="60"/>
      <c r="OOZ6" s="60"/>
      <c r="OPA6" s="60"/>
      <c r="OPB6" s="60"/>
      <c r="OPC6" s="60"/>
      <c r="OPD6" s="60"/>
      <c r="OPE6" s="60"/>
      <c r="OPF6" s="60"/>
      <c r="OPG6" s="60"/>
      <c r="OPH6" s="60"/>
      <c r="OPI6" s="60"/>
      <c r="OPJ6" s="60"/>
      <c r="OPK6" s="60"/>
      <c r="OPL6" s="60"/>
      <c r="OPM6" s="60"/>
      <c r="OPN6" s="60"/>
      <c r="OPO6" s="60"/>
      <c r="OPP6" s="60"/>
      <c r="OPQ6" s="60"/>
      <c r="OPR6" s="60"/>
      <c r="OPS6" s="60"/>
      <c r="OPT6" s="60"/>
      <c r="OPU6" s="60"/>
      <c r="OPV6" s="60"/>
      <c r="OPW6" s="60"/>
      <c r="OPX6" s="60"/>
      <c r="OPY6" s="60"/>
      <c r="OPZ6" s="60"/>
      <c r="OQA6" s="60"/>
      <c r="OQB6" s="60"/>
      <c r="OQC6" s="60"/>
      <c r="OQD6" s="60"/>
      <c r="OQE6" s="60"/>
      <c r="OQF6" s="60"/>
      <c r="OQG6" s="60"/>
      <c r="OQH6" s="60"/>
      <c r="OQI6" s="60"/>
      <c r="OQJ6" s="60"/>
      <c r="OQK6" s="60"/>
      <c r="OQL6" s="60"/>
      <c r="OQM6" s="60"/>
      <c r="OQN6" s="60"/>
      <c r="OQO6" s="60"/>
      <c r="OQP6" s="60"/>
      <c r="OQQ6" s="60"/>
      <c r="OQR6" s="60"/>
      <c r="OQS6" s="60"/>
      <c r="OQT6" s="60"/>
      <c r="OQU6" s="60"/>
      <c r="OQV6" s="60"/>
      <c r="OQW6" s="60"/>
      <c r="OQX6" s="60"/>
      <c r="OQY6" s="60"/>
      <c r="OQZ6" s="60"/>
      <c r="ORA6" s="60"/>
      <c r="ORB6" s="60"/>
      <c r="ORC6" s="60"/>
      <c r="ORD6" s="60"/>
      <c r="ORE6" s="60"/>
      <c r="ORF6" s="60"/>
      <c r="ORG6" s="60"/>
      <c r="ORH6" s="60"/>
      <c r="ORI6" s="60"/>
      <c r="ORJ6" s="60"/>
      <c r="ORK6" s="60"/>
      <c r="ORL6" s="60"/>
      <c r="ORM6" s="60"/>
      <c r="ORN6" s="60"/>
      <c r="ORO6" s="60"/>
      <c r="ORP6" s="60"/>
      <c r="ORQ6" s="60"/>
      <c r="ORR6" s="60"/>
      <c r="ORS6" s="60"/>
      <c r="ORT6" s="60"/>
      <c r="ORU6" s="60"/>
      <c r="ORV6" s="60"/>
      <c r="ORW6" s="60"/>
      <c r="ORX6" s="60"/>
      <c r="ORY6" s="60"/>
      <c r="ORZ6" s="60"/>
      <c r="OSA6" s="60"/>
      <c r="OSB6" s="60"/>
      <c r="OSC6" s="60"/>
      <c r="OSD6" s="60"/>
      <c r="OSE6" s="60"/>
      <c r="OSF6" s="60"/>
      <c r="OSG6" s="60"/>
      <c r="OSH6" s="60"/>
      <c r="OSI6" s="60"/>
      <c r="OSJ6" s="60"/>
      <c r="OSK6" s="60"/>
      <c r="OSL6" s="60"/>
      <c r="OSM6" s="60"/>
      <c r="OSN6" s="60"/>
      <c r="OSO6" s="60"/>
      <c r="OSP6" s="60"/>
      <c r="OSQ6" s="60"/>
      <c r="OSR6" s="60"/>
      <c r="OSS6" s="60"/>
      <c r="OST6" s="60"/>
      <c r="OSU6" s="60"/>
      <c r="OSV6" s="60"/>
      <c r="OSW6" s="60"/>
      <c r="OSX6" s="60"/>
      <c r="OSY6" s="60"/>
      <c r="OSZ6" s="60"/>
      <c r="OTA6" s="60"/>
      <c r="OTB6" s="60"/>
      <c r="OTC6" s="60"/>
      <c r="OTD6" s="60"/>
      <c r="OTE6" s="60"/>
      <c r="OTF6" s="60"/>
      <c r="OTG6" s="60"/>
      <c r="OTH6" s="60"/>
      <c r="OTI6" s="60"/>
      <c r="OTJ6" s="60"/>
      <c r="OTK6" s="60"/>
      <c r="OTL6" s="60"/>
      <c r="OTM6" s="60"/>
      <c r="OTN6" s="60"/>
      <c r="OTO6" s="60"/>
      <c r="OTP6" s="60"/>
      <c r="OTQ6" s="60"/>
      <c r="OTR6" s="60"/>
      <c r="OTS6" s="60"/>
      <c r="OTT6" s="60"/>
      <c r="OTU6" s="60"/>
      <c r="OTV6" s="60"/>
      <c r="OTW6" s="60"/>
      <c r="OTX6" s="60"/>
      <c r="OTY6" s="60"/>
      <c r="OTZ6" s="60"/>
      <c r="OUA6" s="60"/>
      <c r="OUB6" s="60"/>
      <c r="OUC6" s="60"/>
      <c r="OUD6" s="60"/>
      <c r="OUE6" s="60"/>
      <c r="OUF6" s="60"/>
      <c r="OUG6" s="60"/>
      <c r="OUH6" s="60"/>
      <c r="OUI6" s="60"/>
      <c r="OUJ6" s="60"/>
      <c r="OUK6" s="60"/>
      <c r="OUL6" s="60"/>
      <c r="OUM6" s="60"/>
      <c r="OUN6" s="60"/>
      <c r="OUO6" s="60"/>
      <c r="OUP6" s="60"/>
      <c r="OUQ6" s="60"/>
      <c r="OUR6" s="60"/>
      <c r="OUS6" s="60"/>
      <c r="OUT6" s="60"/>
      <c r="OUU6" s="60"/>
      <c r="OUV6" s="60"/>
      <c r="OUW6" s="60"/>
      <c r="OUX6" s="60"/>
      <c r="OUY6" s="60"/>
      <c r="OUZ6" s="60"/>
      <c r="OVA6" s="60"/>
      <c r="OVB6" s="60"/>
      <c r="OVC6" s="60"/>
      <c r="OVD6" s="60"/>
      <c r="OVE6" s="60"/>
      <c r="OVF6" s="60"/>
      <c r="OVG6" s="60"/>
      <c r="OVH6" s="60"/>
      <c r="OVI6" s="60"/>
      <c r="OVJ6" s="60"/>
      <c r="OVK6" s="60"/>
      <c r="OVL6" s="60"/>
      <c r="OVM6" s="60"/>
      <c r="OVN6" s="60"/>
      <c r="OVO6" s="60"/>
      <c r="OVP6" s="60"/>
      <c r="OVQ6" s="60"/>
      <c r="OVR6" s="60"/>
      <c r="OVS6" s="60"/>
      <c r="OVT6" s="60"/>
      <c r="OVU6" s="60"/>
      <c r="OVV6" s="60"/>
      <c r="OVW6" s="60"/>
      <c r="OVX6" s="60"/>
      <c r="OVY6" s="60"/>
      <c r="OVZ6" s="60"/>
      <c r="OWA6" s="60"/>
      <c r="OWB6" s="60"/>
      <c r="OWC6" s="60"/>
      <c r="OWD6" s="60"/>
      <c r="OWE6" s="60"/>
      <c r="OWF6" s="60"/>
      <c r="OWG6" s="60"/>
      <c r="OWH6" s="60"/>
      <c r="OWI6" s="60"/>
      <c r="OWJ6" s="60"/>
      <c r="OWK6" s="60"/>
      <c r="OWL6" s="60"/>
      <c r="OWM6" s="60"/>
      <c r="OWN6" s="60"/>
      <c r="OWO6" s="60"/>
      <c r="OWP6" s="60"/>
      <c r="OWQ6" s="60"/>
      <c r="OWR6" s="60"/>
      <c r="OWS6" s="60"/>
      <c r="OWT6" s="60"/>
      <c r="OWU6" s="60"/>
      <c r="OWV6" s="60"/>
      <c r="OWW6" s="60"/>
      <c r="OWX6" s="60"/>
      <c r="OWY6" s="60"/>
      <c r="OWZ6" s="60"/>
      <c r="OXA6" s="60"/>
      <c r="OXB6" s="60"/>
      <c r="OXC6" s="60"/>
      <c r="OXD6" s="60"/>
      <c r="OXE6" s="60"/>
      <c r="OXF6" s="60"/>
      <c r="OXG6" s="60"/>
      <c r="OXH6" s="60"/>
      <c r="OXI6" s="60"/>
      <c r="OXJ6" s="60"/>
      <c r="OXK6" s="60"/>
      <c r="OXL6" s="60"/>
      <c r="OXM6" s="60"/>
      <c r="OXN6" s="60"/>
      <c r="OXO6" s="60"/>
      <c r="OXP6" s="60"/>
      <c r="OXQ6" s="60"/>
      <c r="OXR6" s="60"/>
      <c r="OXS6" s="60"/>
      <c r="OXT6" s="60"/>
      <c r="OXU6" s="60"/>
      <c r="OXV6" s="60"/>
      <c r="OXW6" s="60"/>
      <c r="OXX6" s="60"/>
      <c r="OXY6" s="60"/>
      <c r="OXZ6" s="60"/>
      <c r="OYA6" s="60"/>
      <c r="OYB6" s="60"/>
      <c r="OYC6" s="60"/>
      <c r="OYD6" s="60"/>
      <c r="OYE6" s="60"/>
      <c r="OYF6" s="60"/>
      <c r="OYG6" s="60"/>
      <c r="OYH6" s="60"/>
      <c r="OYI6" s="60"/>
      <c r="OYJ6" s="60"/>
      <c r="OYK6" s="60"/>
      <c r="OYL6" s="60"/>
      <c r="OYM6" s="60"/>
      <c r="OYN6" s="60"/>
      <c r="OYO6" s="60"/>
      <c r="OYP6" s="60"/>
      <c r="OYQ6" s="60"/>
      <c r="OYR6" s="60"/>
      <c r="OYS6" s="60"/>
      <c r="OYT6" s="60"/>
      <c r="OYU6" s="60"/>
      <c r="OYV6" s="60"/>
      <c r="OYW6" s="60"/>
      <c r="OYX6" s="60"/>
      <c r="OYY6" s="60"/>
      <c r="OYZ6" s="60"/>
      <c r="OZA6" s="60"/>
      <c r="OZB6" s="60"/>
      <c r="OZC6" s="60"/>
      <c r="OZD6" s="60"/>
      <c r="OZE6" s="60"/>
      <c r="OZF6" s="60"/>
      <c r="OZG6" s="60"/>
      <c r="OZH6" s="60"/>
      <c r="OZI6" s="60"/>
      <c r="OZJ6" s="60"/>
      <c r="OZK6" s="60"/>
      <c r="OZL6" s="60"/>
      <c r="OZM6" s="60"/>
      <c r="OZN6" s="60"/>
      <c r="OZO6" s="60"/>
      <c r="OZP6" s="60"/>
      <c r="OZQ6" s="60"/>
      <c r="OZR6" s="60"/>
      <c r="OZS6" s="60"/>
      <c r="OZT6" s="60"/>
      <c r="OZU6" s="60"/>
      <c r="OZV6" s="60"/>
      <c r="OZW6" s="60"/>
      <c r="OZX6" s="60"/>
      <c r="OZY6" s="60"/>
      <c r="OZZ6" s="60"/>
      <c r="PAA6" s="60"/>
      <c r="PAB6" s="60"/>
      <c r="PAC6" s="60"/>
      <c r="PAD6" s="60"/>
      <c r="PAE6" s="60"/>
      <c r="PAF6" s="60"/>
      <c r="PAG6" s="60"/>
      <c r="PAH6" s="60"/>
      <c r="PAI6" s="60"/>
      <c r="PAJ6" s="60"/>
      <c r="PAK6" s="60"/>
      <c r="PAL6" s="60"/>
      <c r="PAM6" s="60"/>
      <c r="PAN6" s="60"/>
      <c r="PAO6" s="60"/>
      <c r="PAP6" s="60"/>
      <c r="PAQ6" s="60"/>
      <c r="PAR6" s="60"/>
      <c r="PAS6" s="60"/>
      <c r="PAT6" s="60"/>
      <c r="PAU6" s="60"/>
      <c r="PAV6" s="60"/>
      <c r="PAW6" s="60"/>
      <c r="PAX6" s="60"/>
      <c r="PAY6" s="60"/>
      <c r="PAZ6" s="60"/>
      <c r="PBA6" s="60"/>
      <c r="PBB6" s="60"/>
      <c r="PBC6" s="60"/>
      <c r="PBD6" s="60"/>
      <c r="PBE6" s="60"/>
      <c r="PBF6" s="60"/>
      <c r="PBG6" s="60"/>
      <c r="PBH6" s="60"/>
      <c r="PBI6" s="60"/>
      <c r="PBJ6" s="60"/>
      <c r="PBK6" s="60"/>
      <c r="PBL6" s="60"/>
      <c r="PBM6" s="60"/>
      <c r="PBN6" s="60"/>
      <c r="PBO6" s="60"/>
      <c r="PBP6" s="60"/>
      <c r="PBQ6" s="60"/>
      <c r="PBR6" s="60"/>
      <c r="PBS6" s="60"/>
      <c r="PBT6" s="60"/>
      <c r="PBU6" s="60"/>
      <c r="PBV6" s="60"/>
      <c r="PBW6" s="60"/>
      <c r="PBX6" s="60"/>
      <c r="PBY6" s="60"/>
      <c r="PBZ6" s="60"/>
      <c r="PCA6" s="60"/>
      <c r="PCB6" s="60"/>
      <c r="PCC6" s="60"/>
      <c r="PCD6" s="60"/>
      <c r="PCE6" s="60"/>
      <c r="PCF6" s="60"/>
      <c r="PCG6" s="60"/>
      <c r="PCH6" s="60"/>
      <c r="PCI6" s="60"/>
      <c r="PCJ6" s="60"/>
      <c r="PCK6" s="60"/>
      <c r="PCL6" s="60"/>
      <c r="PCM6" s="60"/>
      <c r="PCN6" s="60"/>
      <c r="PCO6" s="60"/>
      <c r="PCP6" s="60"/>
      <c r="PCQ6" s="60"/>
      <c r="PCR6" s="60"/>
      <c r="PCS6" s="60"/>
      <c r="PCT6" s="60"/>
      <c r="PCU6" s="60"/>
      <c r="PCV6" s="60"/>
      <c r="PCW6" s="60"/>
      <c r="PCX6" s="60"/>
      <c r="PCY6" s="60"/>
      <c r="PCZ6" s="60"/>
      <c r="PDA6" s="60"/>
      <c r="PDB6" s="60"/>
      <c r="PDC6" s="60"/>
      <c r="PDD6" s="60"/>
      <c r="PDE6" s="60"/>
      <c r="PDF6" s="60"/>
      <c r="PDG6" s="60"/>
      <c r="PDH6" s="60"/>
      <c r="PDI6" s="60"/>
      <c r="PDJ6" s="60"/>
      <c r="PDK6" s="60"/>
      <c r="PDL6" s="60"/>
      <c r="PDM6" s="60"/>
      <c r="PDN6" s="60"/>
      <c r="PDO6" s="60"/>
      <c r="PDP6" s="60"/>
      <c r="PDQ6" s="60"/>
      <c r="PDR6" s="60"/>
      <c r="PDS6" s="60"/>
      <c r="PDT6" s="60"/>
      <c r="PDU6" s="60"/>
      <c r="PDV6" s="60"/>
      <c r="PDW6" s="60"/>
      <c r="PDX6" s="60"/>
      <c r="PDY6" s="60"/>
      <c r="PDZ6" s="60"/>
      <c r="PEA6" s="60"/>
      <c r="PEB6" s="60"/>
      <c r="PEC6" s="60"/>
      <c r="PED6" s="60"/>
      <c r="PEE6" s="60"/>
      <c r="PEF6" s="60"/>
      <c r="PEG6" s="60"/>
      <c r="PEH6" s="60"/>
      <c r="PEI6" s="60"/>
      <c r="PEJ6" s="60"/>
      <c r="PEK6" s="60"/>
      <c r="PEL6" s="60"/>
      <c r="PEM6" s="60"/>
      <c r="PEN6" s="60"/>
      <c r="PEO6" s="60"/>
      <c r="PEP6" s="60"/>
      <c r="PEQ6" s="60"/>
      <c r="PER6" s="60"/>
      <c r="PES6" s="60"/>
      <c r="PET6" s="60"/>
      <c r="PEU6" s="60"/>
      <c r="PEV6" s="60"/>
      <c r="PEW6" s="60"/>
      <c r="PEX6" s="60"/>
      <c r="PEY6" s="60"/>
      <c r="PEZ6" s="60"/>
      <c r="PFA6" s="60"/>
      <c r="PFB6" s="60"/>
      <c r="PFC6" s="60"/>
      <c r="PFD6" s="60"/>
      <c r="PFE6" s="60"/>
      <c r="PFF6" s="60"/>
      <c r="PFG6" s="60"/>
      <c r="PFH6" s="60"/>
      <c r="PFI6" s="60"/>
      <c r="PFJ6" s="60"/>
      <c r="PFK6" s="60"/>
      <c r="PFL6" s="60"/>
      <c r="PFM6" s="60"/>
      <c r="PFN6" s="60"/>
      <c r="PFO6" s="60"/>
      <c r="PFP6" s="60"/>
      <c r="PFQ6" s="60"/>
      <c r="PFR6" s="60"/>
      <c r="PFS6" s="60"/>
      <c r="PFT6" s="60"/>
      <c r="PFU6" s="60"/>
      <c r="PFV6" s="60"/>
      <c r="PFW6" s="60"/>
      <c r="PFX6" s="60"/>
      <c r="PFY6" s="60"/>
      <c r="PFZ6" s="60"/>
      <c r="PGA6" s="60"/>
      <c r="PGB6" s="60"/>
      <c r="PGC6" s="60"/>
      <c r="PGD6" s="60"/>
      <c r="PGE6" s="60"/>
      <c r="PGF6" s="60"/>
      <c r="PGG6" s="60"/>
      <c r="PGH6" s="60"/>
      <c r="PGI6" s="60"/>
      <c r="PGJ6" s="60"/>
      <c r="PGK6" s="60"/>
      <c r="PGL6" s="60"/>
      <c r="PGM6" s="60"/>
      <c r="PGN6" s="60"/>
      <c r="PGO6" s="60"/>
      <c r="PGP6" s="60"/>
      <c r="PGQ6" s="60"/>
      <c r="PGR6" s="60"/>
      <c r="PGS6" s="60"/>
      <c r="PGT6" s="60"/>
      <c r="PGU6" s="60"/>
      <c r="PGV6" s="60"/>
      <c r="PGW6" s="60"/>
      <c r="PGX6" s="60"/>
      <c r="PGY6" s="60"/>
      <c r="PGZ6" s="60"/>
      <c r="PHA6" s="60"/>
      <c r="PHB6" s="60"/>
      <c r="PHC6" s="60"/>
      <c r="PHD6" s="60"/>
      <c r="PHE6" s="60"/>
      <c r="PHF6" s="60"/>
      <c r="PHG6" s="60"/>
      <c r="PHH6" s="60"/>
      <c r="PHI6" s="60"/>
      <c r="PHJ6" s="60"/>
      <c r="PHK6" s="60"/>
      <c r="PHL6" s="60"/>
      <c r="PHM6" s="60"/>
      <c r="PHN6" s="60"/>
      <c r="PHO6" s="60"/>
      <c r="PHP6" s="60"/>
      <c r="PHQ6" s="60"/>
      <c r="PHR6" s="60"/>
      <c r="PHS6" s="60"/>
      <c r="PHT6" s="60"/>
      <c r="PHU6" s="60"/>
      <c r="PHV6" s="60"/>
      <c r="PHW6" s="60"/>
      <c r="PHX6" s="60"/>
      <c r="PHY6" s="60"/>
      <c r="PHZ6" s="60"/>
      <c r="PIA6" s="60"/>
      <c r="PIB6" s="60"/>
      <c r="PIC6" s="60"/>
      <c r="PID6" s="60"/>
      <c r="PIE6" s="60"/>
      <c r="PIF6" s="60"/>
      <c r="PIG6" s="60"/>
      <c r="PIH6" s="60"/>
      <c r="PII6" s="60"/>
      <c r="PIJ6" s="60"/>
      <c r="PIK6" s="60"/>
      <c r="PIL6" s="60"/>
      <c r="PIM6" s="60"/>
      <c r="PIN6" s="60"/>
      <c r="PIO6" s="60"/>
      <c r="PIP6" s="60"/>
      <c r="PIQ6" s="60"/>
      <c r="PIR6" s="60"/>
      <c r="PIS6" s="60"/>
      <c r="PIT6" s="60"/>
      <c r="PIU6" s="60"/>
      <c r="PIV6" s="60"/>
      <c r="PIW6" s="60"/>
      <c r="PIX6" s="60"/>
      <c r="PIY6" s="60"/>
      <c r="PIZ6" s="60"/>
      <c r="PJA6" s="60"/>
      <c r="PJB6" s="60"/>
      <c r="PJC6" s="60"/>
      <c r="PJD6" s="60"/>
      <c r="PJE6" s="60"/>
      <c r="PJF6" s="60"/>
      <c r="PJG6" s="60"/>
      <c r="PJH6" s="60"/>
      <c r="PJI6" s="60"/>
      <c r="PJJ6" s="60"/>
      <c r="PJK6" s="60"/>
      <c r="PJL6" s="60"/>
      <c r="PJM6" s="60"/>
      <c r="PJN6" s="60"/>
      <c r="PJO6" s="60"/>
      <c r="PJP6" s="60"/>
      <c r="PJQ6" s="60"/>
      <c r="PJR6" s="60"/>
      <c r="PJS6" s="60"/>
      <c r="PJT6" s="60"/>
      <c r="PJU6" s="60"/>
      <c r="PJV6" s="60"/>
      <c r="PJW6" s="60"/>
      <c r="PJX6" s="60"/>
      <c r="PJY6" s="60"/>
      <c r="PJZ6" s="60"/>
      <c r="PKA6" s="60"/>
      <c r="PKB6" s="60"/>
      <c r="PKC6" s="60"/>
      <c r="PKD6" s="60"/>
      <c r="PKE6" s="60"/>
      <c r="PKF6" s="60"/>
      <c r="PKG6" s="60"/>
      <c r="PKH6" s="60"/>
      <c r="PKI6" s="60"/>
      <c r="PKJ6" s="60"/>
      <c r="PKK6" s="60"/>
      <c r="PKL6" s="60"/>
      <c r="PKM6" s="60"/>
      <c r="PKN6" s="60"/>
      <c r="PKO6" s="60"/>
      <c r="PKP6" s="60"/>
      <c r="PKQ6" s="60"/>
      <c r="PKR6" s="60"/>
      <c r="PKS6" s="60"/>
      <c r="PKT6" s="60"/>
      <c r="PKU6" s="60"/>
      <c r="PKV6" s="60"/>
      <c r="PKW6" s="60"/>
      <c r="PKX6" s="60"/>
      <c r="PKY6" s="60"/>
      <c r="PKZ6" s="60"/>
      <c r="PLA6" s="60"/>
      <c r="PLB6" s="60"/>
      <c r="PLC6" s="60"/>
      <c r="PLD6" s="60"/>
      <c r="PLE6" s="60"/>
      <c r="PLF6" s="60"/>
      <c r="PLG6" s="60"/>
      <c r="PLH6" s="60"/>
      <c r="PLI6" s="60"/>
      <c r="PLJ6" s="60"/>
      <c r="PLK6" s="60"/>
      <c r="PLL6" s="60"/>
      <c r="PLM6" s="60"/>
      <c r="PLN6" s="60"/>
      <c r="PLO6" s="60"/>
      <c r="PLP6" s="60"/>
      <c r="PLQ6" s="60"/>
      <c r="PLR6" s="60"/>
      <c r="PLS6" s="60"/>
      <c r="PLT6" s="60"/>
      <c r="PLU6" s="60"/>
      <c r="PLV6" s="60"/>
      <c r="PLW6" s="60"/>
      <c r="PLX6" s="60"/>
      <c r="PLY6" s="60"/>
      <c r="PLZ6" s="60"/>
      <c r="PMA6" s="60"/>
      <c r="PMB6" s="60"/>
      <c r="PMC6" s="60"/>
      <c r="PMD6" s="60"/>
      <c r="PME6" s="60"/>
      <c r="PMF6" s="60"/>
      <c r="PMG6" s="60"/>
      <c r="PMH6" s="60"/>
      <c r="PMI6" s="60"/>
      <c r="PMJ6" s="60"/>
      <c r="PMK6" s="60"/>
      <c r="PML6" s="60"/>
      <c r="PMM6" s="60"/>
      <c r="PMN6" s="60"/>
      <c r="PMO6" s="60"/>
      <c r="PMP6" s="60"/>
      <c r="PMQ6" s="60"/>
      <c r="PMR6" s="60"/>
      <c r="PMS6" s="60"/>
      <c r="PMT6" s="60"/>
      <c r="PMU6" s="60"/>
      <c r="PMV6" s="60"/>
      <c r="PMW6" s="60"/>
      <c r="PMX6" s="60"/>
      <c r="PMY6" s="60"/>
      <c r="PMZ6" s="60"/>
      <c r="PNA6" s="60"/>
      <c r="PNB6" s="60"/>
      <c r="PNC6" s="60"/>
      <c r="PND6" s="60"/>
      <c r="PNE6" s="60"/>
      <c r="PNF6" s="60"/>
      <c r="PNG6" s="60"/>
      <c r="PNH6" s="60"/>
      <c r="PNI6" s="60"/>
      <c r="PNJ6" s="60"/>
      <c r="PNK6" s="60"/>
      <c r="PNL6" s="60"/>
      <c r="PNM6" s="60"/>
      <c r="PNN6" s="60"/>
      <c r="PNO6" s="60"/>
      <c r="PNP6" s="60"/>
      <c r="PNQ6" s="60"/>
      <c r="PNR6" s="60"/>
      <c r="PNS6" s="60"/>
      <c r="PNT6" s="60"/>
      <c r="PNU6" s="60"/>
      <c r="PNV6" s="60"/>
      <c r="PNW6" s="60"/>
      <c r="PNX6" s="60"/>
      <c r="PNY6" s="60"/>
      <c r="PNZ6" s="60"/>
      <c r="POA6" s="60"/>
      <c r="POB6" s="60"/>
      <c r="POC6" s="60"/>
      <c r="POD6" s="60"/>
      <c r="POE6" s="60"/>
      <c r="POF6" s="60"/>
      <c r="POG6" s="60"/>
      <c r="POH6" s="60"/>
      <c r="POI6" s="60"/>
      <c r="POJ6" s="60"/>
      <c r="POK6" s="60"/>
      <c r="POL6" s="60"/>
      <c r="POM6" s="60"/>
      <c r="PON6" s="60"/>
      <c r="POO6" s="60"/>
      <c r="POP6" s="60"/>
      <c r="POQ6" s="60"/>
      <c r="POR6" s="60"/>
      <c r="POS6" s="60"/>
      <c r="POT6" s="60"/>
      <c r="POU6" s="60"/>
      <c r="POV6" s="60"/>
      <c r="POW6" s="60"/>
      <c r="POX6" s="60"/>
      <c r="POY6" s="60"/>
      <c r="POZ6" s="60"/>
      <c r="PPA6" s="60"/>
      <c r="PPB6" s="60"/>
      <c r="PPC6" s="60"/>
      <c r="PPD6" s="60"/>
      <c r="PPE6" s="60"/>
      <c r="PPF6" s="60"/>
      <c r="PPG6" s="60"/>
      <c r="PPH6" s="60"/>
      <c r="PPI6" s="60"/>
      <c r="PPJ6" s="60"/>
      <c r="PPK6" s="60"/>
      <c r="PPL6" s="60"/>
      <c r="PPM6" s="60"/>
      <c r="PPN6" s="60"/>
      <c r="PPO6" s="60"/>
      <c r="PPP6" s="60"/>
      <c r="PPQ6" s="60"/>
      <c r="PPR6" s="60"/>
      <c r="PPS6" s="60"/>
      <c r="PPT6" s="60"/>
      <c r="PPU6" s="60"/>
      <c r="PPV6" s="60"/>
      <c r="PPW6" s="60"/>
      <c r="PPX6" s="60"/>
      <c r="PPY6" s="60"/>
      <c r="PPZ6" s="60"/>
      <c r="PQA6" s="60"/>
      <c r="PQB6" s="60"/>
      <c r="PQC6" s="60"/>
      <c r="PQD6" s="60"/>
      <c r="PQE6" s="60"/>
      <c r="PQF6" s="60"/>
      <c r="PQG6" s="60"/>
      <c r="PQH6" s="60"/>
      <c r="PQI6" s="60"/>
      <c r="PQJ6" s="60"/>
      <c r="PQK6" s="60"/>
      <c r="PQL6" s="60"/>
      <c r="PQM6" s="60"/>
      <c r="PQN6" s="60"/>
      <c r="PQO6" s="60"/>
      <c r="PQP6" s="60"/>
      <c r="PQQ6" s="60"/>
      <c r="PQR6" s="60"/>
      <c r="PQS6" s="60"/>
      <c r="PQT6" s="60"/>
      <c r="PQU6" s="60"/>
      <c r="PQV6" s="60"/>
      <c r="PQW6" s="60"/>
      <c r="PQX6" s="60"/>
      <c r="PQY6" s="60"/>
      <c r="PQZ6" s="60"/>
      <c r="PRA6" s="60"/>
      <c r="PRB6" s="60"/>
      <c r="PRC6" s="60"/>
      <c r="PRD6" s="60"/>
      <c r="PRE6" s="60"/>
      <c r="PRF6" s="60"/>
      <c r="PRG6" s="60"/>
      <c r="PRH6" s="60"/>
      <c r="PRI6" s="60"/>
      <c r="PRJ6" s="60"/>
      <c r="PRK6" s="60"/>
      <c r="PRL6" s="60"/>
      <c r="PRM6" s="60"/>
      <c r="PRN6" s="60"/>
      <c r="PRO6" s="60"/>
      <c r="PRP6" s="60"/>
      <c r="PRQ6" s="60"/>
      <c r="PRR6" s="60"/>
      <c r="PRS6" s="60"/>
      <c r="PRT6" s="60"/>
      <c r="PRU6" s="60"/>
      <c r="PRV6" s="60"/>
      <c r="PRW6" s="60"/>
      <c r="PRX6" s="60"/>
      <c r="PRY6" s="60"/>
      <c r="PRZ6" s="60"/>
      <c r="PSA6" s="60"/>
      <c r="PSB6" s="60"/>
      <c r="PSC6" s="60"/>
      <c r="PSD6" s="60"/>
      <c r="PSE6" s="60"/>
      <c r="PSF6" s="60"/>
      <c r="PSG6" s="60"/>
      <c r="PSH6" s="60"/>
      <c r="PSI6" s="60"/>
      <c r="PSJ6" s="60"/>
      <c r="PSK6" s="60"/>
      <c r="PSL6" s="60"/>
      <c r="PSM6" s="60"/>
      <c r="PSN6" s="60"/>
      <c r="PSO6" s="60"/>
      <c r="PSP6" s="60"/>
      <c r="PSQ6" s="60"/>
      <c r="PSR6" s="60"/>
      <c r="PSS6" s="60"/>
      <c r="PST6" s="60"/>
      <c r="PSU6" s="60"/>
      <c r="PSV6" s="60"/>
      <c r="PSW6" s="60"/>
      <c r="PSX6" s="60"/>
      <c r="PSY6" s="60"/>
      <c r="PSZ6" s="60"/>
      <c r="PTA6" s="60"/>
      <c r="PTB6" s="60"/>
      <c r="PTC6" s="60"/>
      <c r="PTD6" s="60"/>
      <c r="PTE6" s="60"/>
      <c r="PTF6" s="60"/>
      <c r="PTG6" s="60"/>
      <c r="PTH6" s="60"/>
      <c r="PTI6" s="60"/>
      <c r="PTJ6" s="60"/>
      <c r="PTK6" s="60"/>
      <c r="PTL6" s="60"/>
      <c r="PTM6" s="60"/>
      <c r="PTN6" s="60"/>
      <c r="PTO6" s="60"/>
      <c r="PTP6" s="60"/>
      <c r="PTQ6" s="60"/>
      <c r="PTR6" s="60"/>
      <c r="PTS6" s="60"/>
      <c r="PTT6" s="60"/>
      <c r="PTU6" s="60"/>
      <c r="PTV6" s="60"/>
      <c r="PTW6" s="60"/>
      <c r="PTX6" s="60"/>
      <c r="PTY6" s="60"/>
      <c r="PTZ6" s="60"/>
      <c r="PUA6" s="60"/>
      <c r="PUB6" s="60"/>
      <c r="PUC6" s="60"/>
      <c r="PUD6" s="60"/>
      <c r="PUE6" s="60"/>
      <c r="PUF6" s="60"/>
      <c r="PUG6" s="60"/>
      <c r="PUH6" s="60"/>
      <c r="PUI6" s="60"/>
      <c r="PUJ6" s="60"/>
      <c r="PUK6" s="60"/>
      <c r="PUL6" s="60"/>
      <c r="PUM6" s="60"/>
      <c r="PUN6" s="60"/>
      <c r="PUO6" s="60"/>
      <c r="PUP6" s="60"/>
      <c r="PUQ6" s="60"/>
      <c r="PUR6" s="60"/>
      <c r="PUS6" s="60"/>
      <c r="PUT6" s="60"/>
      <c r="PUU6" s="60"/>
      <c r="PUV6" s="60"/>
      <c r="PUW6" s="60"/>
      <c r="PUX6" s="60"/>
      <c r="PUY6" s="60"/>
      <c r="PUZ6" s="60"/>
      <c r="PVA6" s="60"/>
      <c r="PVB6" s="60"/>
      <c r="PVC6" s="60"/>
      <c r="PVD6" s="60"/>
      <c r="PVE6" s="60"/>
      <c r="PVF6" s="60"/>
      <c r="PVG6" s="60"/>
      <c r="PVH6" s="60"/>
      <c r="PVI6" s="60"/>
      <c r="PVJ6" s="60"/>
      <c r="PVK6" s="60"/>
      <c r="PVL6" s="60"/>
      <c r="PVM6" s="60"/>
      <c r="PVN6" s="60"/>
      <c r="PVO6" s="60"/>
      <c r="PVP6" s="60"/>
      <c r="PVQ6" s="60"/>
      <c r="PVR6" s="60"/>
      <c r="PVS6" s="60"/>
      <c r="PVT6" s="60"/>
      <c r="PVU6" s="60"/>
      <c r="PVV6" s="60"/>
      <c r="PVW6" s="60"/>
      <c r="PVX6" s="60"/>
      <c r="PVY6" s="60"/>
      <c r="PVZ6" s="60"/>
      <c r="PWA6" s="60"/>
      <c r="PWB6" s="60"/>
      <c r="PWC6" s="60"/>
      <c r="PWD6" s="60"/>
      <c r="PWE6" s="60"/>
      <c r="PWF6" s="60"/>
      <c r="PWG6" s="60"/>
      <c r="PWH6" s="60"/>
      <c r="PWI6" s="60"/>
      <c r="PWJ6" s="60"/>
      <c r="PWK6" s="60"/>
      <c r="PWL6" s="60"/>
      <c r="PWM6" s="60"/>
      <c r="PWN6" s="60"/>
      <c r="PWO6" s="60"/>
      <c r="PWP6" s="60"/>
      <c r="PWQ6" s="60"/>
      <c r="PWR6" s="60"/>
      <c r="PWS6" s="60"/>
      <c r="PWT6" s="60"/>
      <c r="PWU6" s="60"/>
      <c r="PWV6" s="60"/>
      <c r="PWW6" s="60"/>
      <c r="PWX6" s="60"/>
      <c r="PWY6" s="60"/>
      <c r="PWZ6" s="60"/>
      <c r="PXA6" s="60"/>
      <c r="PXB6" s="60"/>
      <c r="PXC6" s="60"/>
      <c r="PXD6" s="60"/>
      <c r="PXE6" s="60"/>
      <c r="PXF6" s="60"/>
      <c r="PXG6" s="60"/>
      <c r="PXH6" s="60"/>
      <c r="PXI6" s="60"/>
      <c r="PXJ6" s="60"/>
      <c r="PXK6" s="60"/>
      <c r="PXL6" s="60"/>
      <c r="PXM6" s="60"/>
      <c r="PXN6" s="60"/>
      <c r="PXO6" s="60"/>
      <c r="PXP6" s="60"/>
      <c r="PXQ6" s="60"/>
      <c r="PXR6" s="60"/>
      <c r="PXS6" s="60"/>
      <c r="PXT6" s="60"/>
      <c r="PXU6" s="60"/>
      <c r="PXV6" s="60"/>
      <c r="PXW6" s="60"/>
      <c r="PXX6" s="60"/>
      <c r="PXY6" s="60"/>
      <c r="PXZ6" s="60"/>
      <c r="PYA6" s="60"/>
      <c r="PYB6" s="60"/>
      <c r="PYC6" s="60"/>
      <c r="PYD6" s="60"/>
      <c r="PYE6" s="60"/>
      <c r="PYF6" s="60"/>
      <c r="PYG6" s="60"/>
      <c r="PYH6" s="60"/>
      <c r="PYI6" s="60"/>
      <c r="PYJ6" s="60"/>
      <c r="PYK6" s="60"/>
      <c r="PYL6" s="60"/>
      <c r="PYM6" s="60"/>
      <c r="PYN6" s="60"/>
      <c r="PYO6" s="60"/>
      <c r="PYP6" s="60"/>
      <c r="PYQ6" s="60"/>
      <c r="PYR6" s="60"/>
      <c r="PYS6" s="60"/>
      <c r="PYT6" s="60"/>
      <c r="PYU6" s="60"/>
      <c r="PYV6" s="60"/>
      <c r="PYW6" s="60"/>
      <c r="PYX6" s="60"/>
      <c r="PYY6" s="60"/>
      <c r="PYZ6" s="60"/>
      <c r="PZA6" s="60"/>
      <c r="PZB6" s="60"/>
      <c r="PZC6" s="60"/>
      <c r="PZD6" s="60"/>
      <c r="PZE6" s="60"/>
      <c r="PZF6" s="60"/>
      <c r="PZG6" s="60"/>
      <c r="PZH6" s="60"/>
      <c r="PZI6" s="60"/>
      <c r="PZJ6" s="60"/>
      <c r="PZK6" s="60"/>
      <c r="PZL6" s="60"/>
      <c r="PZM6" s="60"/>
      <c r="PZN6" s="60"/>
      <c r="PZO6" s="60"/>
      <c r="PZP6" s="60"/>
      <c r="PZQ6" s="60"/>
      <c r="PZR6" s="60"/>
      <c r="PZS6" s="60"/>
      <c r="PZT6" s="60"/>
      <c r="PZU6" s="60"/>
      <c r="PZV6" s="60"/>
      <c r="PZW6" s="60"/>
      <c r="PZX6" s="60"/>
      <c r="PZY6" s="60"/>
      <c r="PZZ6" s="60"/>
      <c r="QAA6" s="60"/>
      <c r="QAB6" s="60"/>
      <c r="QAC6" s="60"/>
      <c r="QAD6" s="60"/>
      <c r="QAE6" s="60"/>
      <c r="QAF6" s="60"/>
      <c r="QAG6" s="60"/>
      <c r="QAH6" s="60"/>
      <c r="QAI6" s="60"/>
      <c r="QAJ6" s="60"/>
      <c r="QAK6" s="60"/>
      <c r="QAL6" s="60"/>
      <c r="QAM6" s="60"/>
      <c r="QAN6" s="60"/>
      <c r="QAO6" s="60"/>
      <c r="QAP6" s="60"/>
      <c r="QAQ6" s="60"/>
      <c r="QAR6" s="60"/>
      <c r="QAS6" s="60"/>
      <c r="QAT6" s="60"/>
      <c r="QAU6" s="60"/>
      <c r="QAV6" s="60"/>
      <c r="QAW6" s="60"/>
      <c r="QAX6" s="60"/>
      <c r="QAY6" s="60"/>
      <c r="QAZ6" s="60"/>
      <c r="QBA6" s="60"/>
      <c r="QBB6" s="60"/>
      <c r="QBC6" s="60"/>
      <c r="QBD6" s="60"/>
      <c r="QBE6" s="60"/>
      <c r="QBF6" s="60"/>
      <c r="QBG6" s="60"/>
      <c r="QBH6" s="60"/>
      <c r="QBI6" s="60"/>
      <c r="QBJ6" s="60"/>
      <c r="QBK6" s="60"/>
      <c r="QBL6" s="60"/>
      <c r="QBM6" s="60"/>
      <c r="QBN6" s="60"/>
      <c r="QBO6" s="60"/>
      <c r="QBP6" s="60"/>
      <c r="QBQ6" s="60"/>
      <c r="QBR6" s="60"/>
      <c r="QBS6" s="60"/>
      <c r="QBT6" s="60"/>
      <c r="QBU6" s="60"/>
      <c r="QBV6" s="60"/>
      <c r="QBW6" s="60"/>
      <c r="QBX6" s="60"/>
      <c r="QBY6" s="60"/>
      <c r="QBZ6" s="60"/>
      <c r="QCA6" s="60"/>
      <c r="QCB6" s="60"/>
      <c r="QCC6" s="60"/>
      <c r="QCD6" s="60"/>
      <c r="QCE6" s="60"/>
      <c r="QCF6" s="60"/>
      <c r="QCG6" s="60"/>
      <c r="QCH6" s="60"/>
      <c r="QCI6" s="60"/>
      <c r="QCJ6" s="60"/>
      <c r="QCK6" s="60"/>
      <c r="QCL6" s="60"/>
      <c r="QCM6" s="60"/>
      <c r="QCN6" s="60"/>
      <c r="QCO6" s="60"/>
      <c r="QCP6" s="60"/>
      <c r="QCQ6" s="60"/>
      <c r="QCR6" s="60"/>
      <c r="QCS6" s="60"/>
      <c r="QCT6" s="60"/>
      <c r="QCU6" s="60"/>
      <c r="QCV6" s="60"/>
      <c r="QCW6" s="60"/>
      <c r="QCX6" s="60"/>
      <c r="QCY6" s="60"/>
      <c r="QCZ6" s="60"/>
      <c r="QDA6" s="60"/>
      <c r="QDB6" s="60"/>
      <c r="QDC6" s="60"/>
      <c r="QDD6" s="60"/>
      <c r="QDE6" s="60"/>
      <c r="QDF6" s="60"/>
      <c r="QDG6" s="60"/>
      <c r="QDH6" s="60"/>
      <c r="QDI6" s="60"/>
      <c r="QDJ6" s="60"/>
      <c r="QDK6" s="60"/>
      <c r="QDL6" s="60"/>
      <c r="QDM6" s="60"/>
      <c r="QDN6" s="60"/>
      <c r="QDO6" s="60"/>
      <c r="QDP6" s="60"/>
      <c r="QDQ6" s="60"/>
      <c r="QDR6" s="60"/>
      <c r="QDS6" s="60"/>
      <c r="QDT6" s="60"/>
      <c r="QDU6" s="60"/>
      <c r="QDV6" s="60"/>
      <c r="QDW6" s="60"/>
      <c r="QDX6" s="60"/>
      <c r="QDY6" s="60"/>
      <c r="QDZ6" s="60"/>
      <c r="QEA6" s="60"/>
      <c r="QEB6" s="60"/>
      <c r="QEC6" s="60"/>
      <c r="QED6" s="60"/>
      <c r="QEE6" s="60"/>
      <c r="QEF6" s="60"/>
      <c r="QEG6" s="60"/>
      <c r="QEH6" s="60"/>
      <c r="QEI6" s="60"/>
      <c r="QEJ6" s="60"/>
      <c r="QEK6" s="60"/>
      <c r="QEL6" s="60"/>
      <c r="QEM6" s="60"/>
      <c r="QEN6" s="60"/>
      <c r="QEO6" s="60"/>
      <c r="QEP6" s="60"/>
      <c r="QEQ6" s="60"/>
      <c r="QER6" s="60"/>
      <c r="QES6" s="60"/>
      <c r="QET6" s="60"/>
      <c r="QEU6" s="60"/>
      <c r="QEV6" s="60"/>
      <c r="QEW6" s="60"/>
      <c r="QEX6" s="60"/>
      <c r="QEY6" s="60"/>
      <c r="QEZ6" s="60"/>
      <c r="QFA6" s="60"/>
      <c r="QFB6" s="60"/>
      <c r="QFC6" s="60"/>
      <c r="QFD6" s="60"/>
      <c r="QFE6" s="60"/>
      <c r="QFF6" s="60"/>
      <c r="QFG6" s="60"/>
      <c r="QFH6" s="60"/>
      <c r="QFI6" s="60"/>
      <c r="QFJ6" s="60"/>
      <c r="QFK6" s="60"/>
      <c r="QFL6" s="60"/>
      <c r="QFM6" s="60"/>
      <c r="QFN6" s="60"/>
      <c r="QFO6" s="60"/>
      <c r="QFP6" s="60"/>
      <c r="QFQ6" s="60"/>
      <c r="QFR6" s="60"/>
      <c r="QFS6" s="60"/>
      <c r="QFT6" s="60"/>
      <c r="QFU6" s="60"/>
      <c r="QFV6" s="60"/>
      <c r="QFW6" s="60"/>
      <c r="QFX6" s="60"/>
      <c r="QFY6" s="60"/>
      <c r="QFZ6" s="60"/>
      <c r="QGA6" s="60"/>
      <c r="QGB6" s="60"/>
      <c r="QGC6" s="60"/>
      <c r="QGD6" s="60"/>
      <c r="QGE6" s="60"/>
      <c r="QGF6" s="60"/>
      <c r="QGG6" s="60"/>
      <c r="QGH6" s="60"/>
      <c r="QGI6" s="60"/>
      <c r="QGJ6" s="60"/>
      <c r="QGK6" s="60"/>
      <c r="QGL6" s="60"/>
      <c r="QGM6" s="60"/>
      <c r="QGN6" s="60"/>
      <c r="QGO6" s="60"/>
      <c r="QGP6" s="60"/>
      <c r="QGQ6" s="60"/>
      <c r="QGR6" s="60"/>
      <c r="QGS6" s="60"/>
      <c r="QGT6" s="60"/>
      <c r="QGU6" s="60"/>
      <c r="QGV6" s="60"/>
      <c r="QGW6" s="60"/>
      <c r="QGX6" s="60"/>
      <c r="QGY6" s="60"/>
      <c r="QGZ6" s="60"/>
      <c r="QHA6" s="60"/>
      <c r="QHB6" s="60"/>
      <c r="QHC6" s="60"/>
      <c r="QHD6" s="60"/>
      <c r="QHE6" s="60"/>
      <c r="QHF6" s="60"/>
      <c r="QHG6" s="60"/>
      <c r="QHH6" s="60"/>
      <c r="QHI6" s="60"/>
      <c r="QHJ6" s="60"/>
      <c r="QHK6" s="60"/>
      <c r="QHL6" s="60"/>
      <c r="QHM6" s="60"/>
      <c r="QHN6" s="60"/>
      <c r="QHO6" s="60"/>
      <c r="QHP6" s="60"/>
      <c r="QHQ6" s="60"/>
      <c r="QHR6" s="60"/>
      <c r="QHS6" s="60"/>
      <c r="QHT6" s="60"/>
      <c r="QHU6" s="60"/>
      <c r="QHV6" s="60"/>
      <c r="QHW6" s="60"/>
      <c r="QHX6" s="60"/>
      <c r="QHY6" s="60"/>
      <c r="QHZ6" s="60"/>
      <c r="QIA6" s="60"/>
      <c r="QIB6" s="60"/>
      <c r="QIC6" s="60"/>
      <c r="QID6" s="60"/>
      <c r="QIE6" s="60"/>
      <c r="QIF6" s="60"/>
      <c r="QIG6" s="60"/>
      <c r="QIH6" s="60"/>
      <c r="QII6" s="60"/>
      <c r="QIJ6" s="60"/>
      <c r="QIK6" s="60"/>
      <c r="QIL6" s="60"/>
      <c r="QIM6" s="60"/>
      <c r="QIN6" s="60"/>
      <c r="QIO6" s="60"/>
      <c r="QIP6" s="60"/>
      <c r="QIQ6" s="60"/>
      <c r="QIR6" s="60"/>
      <c r="QIS6" s="60"/>
      <c r="QIT6" s="60"/>
      <c r="QIU6" s="60"/>
      <c r="QIV6" s="60"/>
      <c r="QIW6" s="60"/>
      <c r="QIX6" s="60"/>
      <c r="QIY6" s="60"/>
      <c r="QIZ6" s="60"/>
      <c r="QJA6" s="60"/>
      <c r="QJB6" s="60"/>
      <c r="QJC6" s="60"/>
      <c r="QJD6" s="60"/>
      <c r="QJE6" s="60"/>
      <c r="QJF6" s="60"/>
      <c r="QJG6" s="60"/>
      <c r="QJH6" s="60"/>
      <c r="QJI6" s="60"/>
      <c r="QJJ6" s="60"/>
      <c r="QJK6" s="60"/>
      <c r="QJL6" s="60"/>
      <c r="QJM6" s="60"/>
      <c r="QJN6" s="60"/>
      <c r="QJO6" s="60"/>
      <c r="QJP6" s="60"/>
      <c r="QJQ6" s="60"/>
      <c r="QJR6" s="60"/>
      <c r="QJS6" s="60"/>
      <c r="QJT6" s="60"/>
      <c r="QJU6" s="60"/>
      <c r="QJV6" s="60"/>
      <c r="QJW6" s="60"/>
      <c r="QJX6" s="60"/>
      <c r="QJY6" s="60"/>
      <c r="QJZ6" s="60"/>
      <c r="QKA6" s="60"/>
      <c r="QKB6" s="60"/>
      <c r="QKC6" s="60"/>
      <c r="QKD6" s="60"/>
      <c r="QKE6" s="60"/>
      <c r="QKF6" s="60"/>
      <c r="QKG6" s="60"/>
      <c r="QKH6" s="60"/>
      <c r="QKI6" s="60"/>
      <c r="QKJ6" s="60"/>
      <c r="QKK6" s="60"/>
      <c r="QKL6" s="60"/>
      <c r="QKM6" s="60"/>
      <c r="QKN6" s="60"/>
      <c r="QKO6" s="60"/>
      <c r="QKP6" s="60"/>
      <c r="QKQ6" s="60"/>
      <c r="QKR6" s="60"/>
      <c r="QKS6" s="60"/>
      <c r="QKT6" s="60"/>
      <c r="QKU6" s="60"/>
      <c r="QKV6" s="60"/>
      <c r="QKW6" s="60"/>
      <c r="QKX6" s="60"/>
      <c r="QKY6" s="60"/>
      <c r="QKZ6" s="60"/>
      <c r="QLA6" s="60"/>
      <c r="QLB6" s="60"/>
      <c r="QLC6" s="60"/>
      <c r="QLD6" s="60"/>
      <c r="QLE6" s="60"/>
      <c r="QLF6" s="60"/>
      <c r="QLG6" s="60"/>
      <c r="QLH6" s="60"/>
      <c r="QLI6" s="60"/>
      <c r="QLJ6" s="60"/>
      <c r="QLK6" s="60"/>
      <c r="QLL6" s="60"/>
      <c r="QLM6" s="60"/>
      <c r="QLN6" s="60"/>
      <c r="QLO6" s="60"/>
      <c r="QLP6" s="60"/>
      <c r="QLQ6" s="60"/>
      <c r="QLR6" s="60"/>
      <c r="QLS6" s="60"/>
      <c r="QLT6" s="60"/>
      <c r="QLU6" s="60"/>
      <c r="QLV6" s="60"/>
      <c r="QLW6" s="60"/>
      <c r="QLX6" s="60"/>
      <c r="QLY6" s="60"/>
      <c r="QLZ6" s="60"/>
      <c r="QMA6" s="60"/>
      <c r="QMB6" s="60"/>
      <c r="QMC6" s="60"/>
      <c r="QMD6" s="60"/>
      <c r="QME6" s="60"/>
      <c r="QMF6" s="60"/>
      <c r="QMG6" s="60"/>
      <c r="QMH6" s="60"/>
      <c r="QMI6" s="60"/>
      <c r="QMJ6" s="60"/>
      <c r="QMK6" s="60"/>
      <c r="QML6" s="60"/>
      <c r="QMM6" s="60"/>
      <c r="QMN6" s="60"/>
      <c r="QMO6" s="60"/>
      <c r="QMP6" s="60"/>
      <c r="QMQ6" s="60"/>
      <c r="QMR6" s="60"/>
      <c r="QMS6" s="60"/>
      <c r="QMT6" s="60"/>
      <c r="QMU6" s="60"/>
      <c r="QMV6" s="60"/>
      <c r="QMW6" s="60"/>
      <c r="QMX6" s="60"/>
      <c r="QMY6" s="60"/>
      <c r="QMZ6" s="60"/>
      <c r="QNA6" s="60"/>
      <c r="QNB6" s="60"/>
      <c r="QNC6" s="60"/>
      <c r="QND6" s="60"/>
      <c r="QNE6" s="60"/>
      <c r="QNF6" s="60"/>
      <c r="QNG6" s="60"/>
      <c r="QNH6" s="60"/>
      <c r="QNI6" s="60"/>
      <c r="QNJ6" s="60"/>
      <c r="QNK6" s="60"/>
      <c r="QNL6" s="60"/>
      <c r="QNM6" s="60"/>
      <c r="QNN6" s="60"/>
      <c r="QNO6" s="60"/>
      <c r="QNP6" s="60"/>
      <c r="QNQ6" s="60"/>
      <c r="QNR6" s="60"/>
      <c r="QNS6" s="60"/>
      <c r="QNT6" s="60"/>
      <c r="QNU6" s="60"/>
      <c r="QNV6" s="60"/>
      <c r="QNW6" s="60"/>
      <c r="QNX6" s="60"/>
      <c r="QNY6" s="60"/>
      <c r="QNZ6" s="60"/>
      <c r="QOA6" s="60"/>
      <c r="QOB6" s="60"/>
      <c r="QOC6" s="60"/>
      <c r="QOD6" s="60"/>
      <c r="QOE6" s="60"/>
      <c r="QOF6" s="60"/>
      <c r="QOG6" s="60"/>
      <c r="QOH6" s="60"/>
      <c r="QOI6" s="60"/>
      <c r="QOJ6" s="60"/>
      <c r="QOK6" s="60"/>
      <c r="QOL6" s="60"/>
      <c r="QOM6" s="60"/>
      <c r="QON6" s="60"/>
      <c r="QOO6" s="60"/>
      <c r="QOP6" s="60"/>
      <c r="QOQ6" s="60"/>
      <c r="QOR6" s="60"/>
      <c r="QOS6" s="60"/>
      <c r="QOT6" s="60"/>
      <c r="QOU6" s="60"/>
      <c r="QOV6" s="60"/>
      <c r="QOW6" s="60"/>
      <c r="QOX6" s="60"/>
      <c r="QOY6" s="60"/>
      <c r="QOZ6" s="60"/>
      <c r="QPA6" s="60"/>
      <c r="QPB6" s="60"/>
      <c r="QPC6" s="60"/>
      <c r="QPD6" s="60"/>
      <c r="QPE6" s="60"/>
      <c r="QPF6" s="60"/>
      <c r="QPG6" s="60"/>
      <c r="QPH6" s="60"/>
      <c r="QPI6" s="60"/>
      <c r="QPJ6" s="60"/>
      <c r="QPK6" s="60"/>
      <c r="QPL6" s="60"/>
      <c r="QPM6" s="60"/>
      <c r="QPN6" s="60"/>
      <c r="QPO6" s="60"/>
      <c r="QPP6" s="60"/>
      <c r="QPQ6" s="60"/>
      <c r="QPR6" s="60"/>
      <c r="QPS6" s="60"/>
      <c r="QPT6" s="60"/>
      <c r="QPU6" s="60"/>
      <c r="QPV6" s="60"/>
      <c r="QPW6" s="60"/>
      <c r="QPX6" s="60"/>
      <c r="QPY6" s="60"/>
      <c r="QPZ6" s="60"/>
      <c r="QQA6" s="60"/>
      <c r="QQB6" s="60"/>
      <c r="QQC6" s="60"/>
      <c r="QQD6" s="60"/>
      <c r="QQE6" s="60"/>
      <c r="QQF6" s="60"/>
      <c r="QQG6" s="60"/>
      <c r="QQH6" s="60"/>
      <c r="QQI6" s="60"/>
      <c r="QQJ6" s="60"/>
      <c r="QQK6" s="60"/>
      <c r="QQL6" s="60"/>
      <c r="QQM6" s="60"/>
      <c r="QQN6" s="60"/>
      <c r="QQO6" s="60"/>
      <c r="QQP6" s="60"/>
      <c r="QQQ6" s="60"/>
      <c r="QQR6" s="60"/>
      <c r="QQS6" s="60"/>
      <c r="QQT6" s="60"/>
      <c r="QQU6" s="60"/>
      <c r="QQV6" s="60"/>
      <c r="QQW6" s="60"/>
      <c r="QQX6" s="60"/>
      <c r="QQY6" s="60"/>
      <c r="QQZ6" s="60"/>
      <c r="QRA6" s="60"/>
      <c r="QRB6" s="60"/>
      <c r="QRC6" s="60"/>
      <c r="QRD6" s="60"/>
      <c r="QRE6" s="60"/>
      <c r="QRF6" s="60"/>
      <c r="QRG6" s="60"/>
      <c r="QRH6" s="60"/>
      <c r="QRI6" s="60"/>
      <c r="QRJ6" s="60"/>
      <c r="QRK6" s="60"/>
      <c r="QRL6" s="60"/>
      <c r="QRM6" s="60"/>
      <c r="QRN6" s="60"/>
      <c r="QRO6" s="60"/>
      <c r="QRP6" s="60"/>
      <c r="QRQ6" s="60"/>
      <c r="QRR6" s="60"/>
      <c r="QRS6" s="60"/>
      <c r="QRT6" s="60"/>
      <c r="QRU6" s="60"/>
      <c r="QRV6" s="60"/>
      <c r="QRW6" s="60"/>
      <c r="QRX6" s="60"/>
      <c r="QRY6" s="60"/>
      <c r="QRZ6" s="60"/>
      <c r="QSA6" s="60"/>
      <c r="QSB6" s="60"/>
      <c r="QSC6" s="60"/>
      <c r="QSD6" s="60"/>
      <c r="QSE6" s="60"/>
      <c r="QSF6" s="60"/>
      <c r="QSG6" s="60"/>
      <c r="QSH6" s="60"/>
      <c r="QSI6" s="60"/>
      <c r="QSJ6" s="60"/>
      <c r="QSK6" s="60"/>
      <c r="QSL6" s="60"/>
      <c r="QSM6" s="60"/>
      <c r="QSN6" s="60"/>
      <c r="QSO6" s="60"/>
      <c r="QSP6" s="60"/>
      <c r="QSQ6" s="60"/>
      <c r="QSR6" s="60"/>
      <c r="QSS6" s="60"/>
      <c r="QST6" s="60"/>
      <c r="QSU6" s="60"/>
      <c r="QSV6" s="60"/>
      <c r="QSW6" s="60"/>
      <c r="QSX6" s="60"/>
      <c r="QSY6" s="60"/>
      <c r="QSZ6" s="60"/>
      <c r="QTA6" s="60"/>
      <c r="QTB6" s="60"/>
      <c r="QTC6" s="60"/>
      <c r="QTD6" s="60"/>
      <c r="QTE6" s="60"/>
      <c r="QTF6" s="60"/>
      <c r="QTG6" s="60"/>
      <c r="QTH6" s="60"/>
      <c r="QTI6" s="60"/>
      <c r="QTJ6" s="60"/>
      <c r="QTK6" s="60"/>
      <c r="QTL6" s="60"/>
      <c r="QTM6" s="60"/>
      <c r="QTN6" s="60"/>
      <c r="QTO6" s="60"/>
      <c r="QTP6" s="60"/>
      <c r="QTQ6" s="60"/>
      <c r="QTR6" s="60"/>
      <c r="QTS6" s="60"/>
      <c r="QTT6" s="60"/>
      <c r="QTU6" s="60"/>
      <c r="QTV6" s="60"/>
      <c r="QTW6" s="60"/>
      <c r="QTX6" s="60"/>
      <c r="QTY6" s="60"/>
      <c r="QTZ6" s="60"/>
      <c r="QUA6" s="60"/>
      <c r="QUB6" s="60"/>
      <c r="QUC6" s="60"/>
      <c r="QUD6" s="60"/>
      <c r="QUE6" s="60"/>
      <c r="QUF6" s="60"/>
      <c r="QUG6" s="60"/>
      <c r="QUH6" s="60"/>
      <c r="QUI6" s="60"/>
      <c r="QUJ6" s="60"/>
      <c r="QUK6" s="60"/>
      <c r="QUL6" s="60"/>
      <c r="QUM6" s="60"/>
      <c r="QUN6" s="60"/>
      <c r="QUO6" s="60"/>
      <c r="QUP6" s="60"/>
      <c r="QUQ6" s="60"/>
      <c r="QUR6" s="60"/>
      <c r="QUS6" s="60"/>
      <c r="QUT6" s="60"/>
      <c r="QUU6" s="60"/>
      <c r="QUV6" s="60"/>
      <c r="QUW6" s="60"/>
      <c r="QUX6" s="60"/>
      <c r="QUY6" s="60"/>
      <c r="QUZ6" s="60"/>
      <c r="QVA6" s="60"/>
      <c r="QVB6" s="60"/>
      <c r="QVC6" s="60"/>
      <c r="QVD6" s="60"/>
      <c r="QVE6" s="60"/>
      <c r="QVF6" s="60"/>
      <c r="QVG6" s="60"/>
      <c r="QVH6" s="60"/>
      <c r="QVI6" s="60"/>
      <c r="QVJ6" s="60"/>
      <c r="QVK6" s="60"/>
      <c r="QVL6" s="60"/>
      <c r="QVM6" s="60"/>
      <c r="QVN6" s="60"/>
      <c r="QVO6" s="60"/>
      <c r="QVP6" s="60"/>
      <c r="QVQ6" s="60"/>
      <c r="QVR6" s="60"/>
      <c r="QVS6" s="60"/>
      <c r="QVT6" s="60"/>
      <c r="QVU6" s="60"/>
      <c r="QVV6" s="60"/>
      <c r="QVW6" s="60"/>
      <c r="QVX6" s="60"/>
      <c r="QVY6" s="60"/>
      <c r="QVZ6" s="60"/>
      <c r="QWA6" s="60"/>
      <c r="QWB6" s="60"/>
      <c r="QWC6" s="60"/>
      <c r="QWD6" s="60"/>
      <c r="QWE6" s="60"/>
      <c r="QWF6" s="60"/>
      <c r="QWG6" s="60"/>
      <c r="QWH6" s="60"/>
      <c r="QWI6" s="60"/>
      <c r="QWJ6" s="60"/>
      <c r="QWK6" s="60"/>
      <c r="QWL6" s="60"/>
      <c r="QWM6" s="60"/>
      <c r="QWN6" s="60"/>
      <c r="QWO6" s="60"/>
      <c r="QWP6" s="60"/>
      <c r="QWQ6" s="60"/>
      <c r="QWR6" s="60"/>
      <c r="QWS6" s="60"/>
      <c r="QWT6" s="60"/>
      <c r="QWU6" s="60"/>
      <c r="QWV6" s="60"/>
      <c r="QWW6" s="60"/>
      <c r="QWX6" s="60"/>
      <c r="QWY6" s="60"/>
      <c r="QWZ6" s="60"/>
      <c r="QXA6" s="60"/>
      <c r="QXB6" s="60"/>
      <c r="QXC6" s="60"/>
      <c r="QXD6" s="60"/>
      <c r="QXE6" s="60"/>
      <c r="QXF6" s="60"/>
      <c r="QXG6" s="60"/>
      <c r="QXH6" s="60"/>
      <c r="QXI6" s="60"/>
      <c r="QXJ6" s="60"/>
      <c r="QXK6" s="60"/>
      <c r="QXL6" s="60"/>
      <c r="QXM6" s="60"/>
      <c r="QXN6" s="60"/>
      <c r="QXO6" s="60"/>
      <c r="QXP6" s="60"/>
      <c r="QXQ6" s="60"/>
      <c r="QXR6" s="60"/>
      <c r="QXS6" s="60"/>
      <c r="QXT6" s="60"/>
      <c r="QXU6" s="60"/>
      <c r="QXV6" s="60"/>
      <c r="QXW6" s="60"/>
      <c r="QXX6" s="60"/>
      <c r="QXY6" s="60"/>
      <c r="QXZ6" s="60"/>
      <c r="QYA6" s="60"/>
      <c r="QYB6" s="60"/>
      <c r="QYC6" s="60"/>
      <c r="QYD6" s="60"/>
      <c r="QYE6" s="60"/>
      <c r="QYF6" s="60"/>
      <c r="QYG6" s="60"/>
      <c r="QYH6" s="60"/>
      <c r="QYI6" s="60"/>
      <c r="QYJ6" s="60"/>
      <c r="QYK6" s="60"/>
      <c r="QYL6" s="60"/>
      <c r="QYM6" s="60"/>
      <c r="QYN6" s="60"/>
      <c r="QYO6" s="60"/>
      <c r="QYP6" s="60"/>
      <c r="QYQ6" s="60"/>
      <c r="QYR6" s="60"/>
      <c r="QYS6" s="60"/>
      <c r="QYT6" s="60"/>
      <c r="QYU6" s="60"/>
      <c r="QYV6" s="60"/>
      <c r="QYW6" s="60"/>
      <c r="QYX6" s="60"/>
      <c r="QYY6" s="60"/>
      <c r="QYZ6" s="60"/>
      <c r="QZA6" s="60"/>
      <c r="QZB6" s="60"/>
      <c r="QZC6" s="60"/>
      <c r="QZD6" s="60"/>
      <c r="QZE6" s="60"/>
      <c r="QZF6" s="60"/>
      <c r="QZG6" s="60"/>
      <c r="QZH6" s="60"/>
      <c r="QZI6" s="60"/>
      <c r="QZJ6" s="60"/>
      <c r="QZK6" s="60"/>
      <c r="QZL6" s="60"/>
      <c r="QZM6" s="60"/>
      <c r="QZN6" s="60"/>
      <c r="QZO6" s="60"/>
      <c r="QZP6" s="60"/>
      <c r="QZQ6" s="60"/>
      <c r="QZR6" s="60"/>
      <c r="QZS6" s="60"/>
      <c r="QZT6" s="60"/>
      <c r="QZU6" s="60"/>
      <c r="QZV6" s="60"/>
      <c r="QZW6" s="60"/>
      <c r="QZX6" s="60"/>
      <c r="QZY6" s="60"/>
      <c r="QZZ6" s="60"/>
      <c r="RAA6" s="60"/>
      <c r="RAB6" s="60"/>
      <c r="RAC6" s="60"/>
      <c r="RAD6" s="60"/>
      <c r="RAE6" s="60"/>
      <c r="RAF6" s="60"/>
      <c r="RAG6" s="60"/>
      <c r="RAH6" s="60"/>
      <c r="RAI6" s="60"/>
      <c r="RAJ6" s="60"/>
      <c r="RAK6" s="60"/>
      <c r="RAL6" s="60"/>
      <c r="RAM6" s="60"/>
      <c r="RAN6" s="60"/>
      <c r="RAO6" s="60"/>
      <c r="RAP6" s="60"/>
      <c r="RAQ6" s="60"/>
      <c r="RAR6" s="60"/>
      <c r="RAS6" s="60"/>
      <c r="RAT6" s="60"/>
      <c r="RAU6" s="60"/>
      <c r="RAV6" s="60"/>
      <c r="RAW6" s="60"/>
      <c r="RAX6" s="60"/>
      <c r="RAY6" s="60"/>
      <c r="RAZ6" s="60"/>
      <c r="RBA6" s="60"/>
      <c r="RBB6" s="60"/>
      <c r="RBC6" s="60"/>
      <c r="RBD6" s="60"/>
      <c r="RBE6" s="60"/>
      <c r="RBF6" s="60"/>
      <c r="RBG6" s="60"/>
      <c r="RBH6" s="60"/>
      <c r="RBI6" s="60"/>
      <c r="RBJ6" s="60"/>
      <c r="RBK6" s="60"/>
      <c r="RBL6" s="60"/>
      <c r="RBM6" s="60"/>
      <c r="RBN6" s="60"/>
      <c r="RBO6" s="60"/>
      <c r="RBP6" s="60"/>
      <c r="RBQ6" s="60"/>
      <c r="RBR6" s="60"/>
      <c r="RBS6" s="60"/>
      <c r="RBT6" s="60"/>
      <c r="RBU6" s="60"/>
      <c r="RBV6" s="60"/>
      <c r="RBW6" s="60"/>
      <c r="RBX6" s="60"/>
      <c r="RBY6" s="60"/>
      <c r="RBZ6" s="60"/>
      <c r="RCA6" s="60"/>
      <c r="RCB6" s="60"/>
      <c r="RCC6" s="60"/>
      <c r="RCD6" s="60"/>
      <c r="RCE6" s="60"/>
      <c r="RCF6" s="60"/>
      <c r="RCG6" s="60"/>
      <c r="RCH6" s="60"/>
      <c r="RCI6" s="60"/>
      <c r="RCJ6" s="60"/>
      <c r="RCK6" s="60"/>
      <c r="RCL6" s="60"/>
      <c r="RCM6" s="60"/>
      <c r="RCN6" s="60"/>
      <c r="RCO6" s="60"/>
      <c r="RCP6" s="60"/>
      <c r="RCQ6" s="60"/>
      <c r="RCR6" s="60"/>
      <c r="RCS6" s="60"/>
      <c r="RCT6" s="60"/>
      <c r="RCU6" s="60"/>
      <c r="RCV6" s="60"/>
      <c r="RCW6" s="60"/>
      <c r="RCX6" s="60"/>
      <c r="RCY6" s="60"/>
      <c r="RCZ6" s="60"/>
      <c r="RDA6" s="60"/>
      <c r="RDB6" s="60"/>
      <c r="RDC6" s="60"/>
      <c r="RDD6" s="60"/>
      <c r="RDE6" s="60"/>
      <c r="RDF6" s="60"/>
      <c r="RDG6" s="60"/>
      <c r="RDH6" s="60"/>
      <c r="RDI6" s="60"/>
      <c r="RDJ6" s="60"/>
      <c r="RDK6" s="60"/>
      <c r="RDL6" s="60"/>
      <c r="RDM6" s="60"/>
      <c r="RDN6" s="60"/>
      <c r="RDO6" s="60"/>
      <c r="RDP6" s="60"/>
      <c r="RDQ6" s="60"/>
      <c r="RDR6" s="60"/>
      <c r="RDS6" s="60"/>
      <c r="RDT6" s="60"/>
      <c r="RDU6" s="60"/>
      <c r="RDV6" s="60"/>
      <c r="RDW6" s="60"/>
      <c r="RDX6" s="60"/>
      <c r="RDY6" s="60"/>
      <c r="RDZ6" s="60"/>
      <c r="REA6" s="60"/>
      <c r="REB6" s="60"/>
      <c r="REC6" s="60"/>
      <c r="RED6" s="60"/>
      <c r="REE6" s="60"/>
      <c r="REF6" s="60"/>
      <c r="REG6" s="60"/>
      <c r="REH6" s="60"/>
      <c r="REI6" s="60"/>
      <c r="REJ6" s="60"/>
      <c r="REK6" s="60"/>
      <c r="REL6" s="60"/>
      <c r="REM6" s="60"/>
      <c r="REN6" s="60"/>
      <c r="REO6" s="60"/>
      <c r="REP6" s="60"/>
      <c r="REQ6" s="60"/>
      <c r="RER6" s="60"/>
      <c r="RES6" s="60"/>
      <c r="RET6" s="60"/>
      <c r="REU6" s="60"/>
      <c r="REV6" s="60"/>
      <c r="REW6" s="60"/>
      <c r="REX6" s="60"/>
      <c r="REY6" s="60"/>
      <c r="REZ6" s="60"/>
      <c r="RFA6" s="60"/>
      <c r="RFB6" s="60"/>
      <c r="RFC6" s="60"/>
      <c r="RFD6" s="60"/>
      <c r="RFE6" s="60"/>
      <c r="RFF6" s="60"/>
      <c r="RFG6" s="60"/>
      <c r="RFH6" s="60"/>
      <c r="RFI6" s="60"/>
      <c r="RFJ6" s="60"/>
      <c r="RFK6" s="60"/>
      <c r="RFL6" s="60"/>
      <c r="RFM6" s="60"/>
      <c r="RFN6" s="60"/>
      <c r="RFO6" s="60"/>
      <c r="RFP6" s="60"/>
      <c r="RFQ6" s="60"/>
      <c r="RFR6" s="60"/>
      <c r="RFS6" s="60"/>
      <c r="RFT6" s="60"/>
      <c r="RFU6" s="60"/>
      <c r="RFV6" s="60"/>
      <c r="RFW6" s="60"/>
      <c r="RFX6" s="60"/>
      <c r="RFY6" s="60"/>
      <c r="RFZ6" s="60"/>
      <c r="RGA6" s="60"/>
      <c r="RGB6" s="60"/>
      <c r="RGC6" s="60"/>
      <c r="RGD6" s="60"/>
      <c r="RGE6" s="60"/>
      <c r="RGF6" s="60"/>
      <c r="RGG6" s="60"/>
      <c r="RGH6" s="60"/>
      <c r="RGI6" s="60"/>
      <c r="RGJ6" s="60"/>
      <c r="RGK6" s="60"/>
      <c r="RGL6" s="60"/>
      <c r="RGM6" s="60"/>
      <c r="RGN6" s="60"/>
      <c r="RGO6" s="60"/>
      <c r="RGP6" s="60"/>
      <c r="RGQ6" s="60"/>
      <c r="RGR6" s="60"/>
      <c r="RGS6" s="60"/>
      <c r="RGT6" s="60"/>
      <c r="RGU6" s="60"/>
      <c r="RGV6" s="60"/>
      <c r="RGW6" s="60"/>
      <c r="RGX6" s="60"/>
      <c r="RGY6" s="60"/>
      <c r="RGZ6" s="60"/>
      <c r="RHA6" s="60"/>
      <c r="RHB6" s="60"/>
      <c r="RHC6" s="60"/>
      <c r="RHD6" s="60"/>
      <c r="RHE6" s="60"/>
      <c r="RHF6" s="60"/>
      <c r="RHG6" s="60"/>
      <c r="RHH6" s="60"/>
      <c r="RHI6" s="60"/>
      <c r="RHJ6" s="60"/>
      <c r="RHK6" s="60"/>
      <c r="RHL6" s="60"/>
      <c r="RHM6" s="60"/>
      <c r="RHN6" s="60"/>
      <c r="RHO6" s="60"/>
      <c r="RHP6" s="60"/>
      <c r="RHQ6" s="60"/>
      <c r="RHR6" s="60"/>
      <c r="RHS6" s="60"/>
      <c r="RHT6" s="60"/>
      <c r="RHU6" s="60"/>
      <c r="RHV6" s="60"/>
      <c r="RHW6" s="60"/>
      <c r="RHX6" s="60"/>
      <c r="RHY6" s="60"/>
      <c r="RHZ6" s="60"/>
      <c r="RIA6" s="60"/>
      <c r="RIB6" s="60"/>
      <c r="RIC6" s="60"/>
      <c r="RID6" s="60"/>
      <c r="RIE6" s="60"/>
      <c r="RIF6" s="60"/>
      <c r="RIG6" s="60"/>
      <c r="RIH6" s="60"/>
      <c r="RII6" s="60"/>
      <c r="RIJ6" s="60"/>
      <c r="RIK6" s="60"/>
      <c r="RIL6" s="60"/>
      <c r="RIM6" s="60"/>
      <c r="RIN6" s="60"/>
      <c r="RIO6" s="60"/>
      <c r="RIP6" s="60"/>
      <c r="RIQ6" s="60"/>
      <c r="RIR6" s="60"/>
      <c r="RIS6" s="60"/>
      <c r="RIT6" s="60"/>
      <c r="RIU6" s="60"/>
      <c r="RIV6" s="60"/>
      <c r="RIW6" s="60"/>
      <c r="RIX6" s="60"/>
      <c r="RIY6" s="60"/>
      <c r="RIZ6" s="60"/>
      <c r="RJA6" s="60"/>
      <c r="RJB6" s="60"/>
      <c r="RJC6" s="60"/>
      <c r="RJD6" s="60"/>
      <c r="RJE6" s="60"/>
      <c r="RJF6" s="60"/>
      <c r="RJG6" s="60"/>
      <c r="RJH6" s="60"/>
      <c r="RJI6" s="60"/>
      <c r="RJJ6" s="60"/>
      <c r="RJK6" s="60"/>
      <c r="RJL6" s="60"/>
      <c r="RJM6" s="60"/>
      <c r="RJN6" s="60"/>
      <c r="RJO6" s="60"/>
      <c r="RJP6" s="60"/>
      <c r="RJQ6" s="60"/>
      <c r="RJR6" s="60"/>
      <c r="RJS6" s="60"/>
      <c r="RJT6" s="60"/>
      <c r="RJU6" s="60"/>
      <c r="RJV6" s="60"/>
      <c r="RJW6" s="60"/>
      <c r="RJX6" s="60"/>
      <c r="RJY6" s="60"/>
      <c r="RJZ6" s="60"/>
      <c r="RKA6" s="60"/>
      <c r="RKB6" s="60"/>
      <c r="RKC6" s="60"/>
      <c r="RKD6" s="60"/>
      <c r="RKE6" s="60"/>
      <c r="RKF6" s="60"/>
      <c r="RKG6" s="60"/>
      <c r="RKH6" s="60"/>
      <c r="RKI6" s="60"/>
      <c r="RKJ6" s="60"/>
      <c r="RKK6" s="60"/>
      <c r="RKL6" s="60"/>
      <c r="RKM6" s="60"/>
      <c r="RKN6" s="60"/>
      <c r="RKO6" s="60"/>
      <c r="RKP6" s="60"/>
      <c r="RKQ6" s="60"/>
      <c r="RKR6" s="60"/>
      <c r="RKS6" s="60"/>
      <c r="RKT6" s="60"/>
      <c r="RKU6" s="60"/>
      <c r="RKV6" s="60"/>
      <c r="RKW6" s="60"/>
      <c r="RKX6" s="60"/>
      <c r="RKY6" s="60"/>
      <c r="RKZ6" s="60"/>
      <c r="RLA6" s="60"/>
      <c r="RLB6" s="60"/>
      <c r="RLC6" s="60"/>
      <c r="RLD6" s="60"/>
      <c r="RLE6" s="60"/>
      <c r="RLF6" s="60"/>
      <c r="RLG6" s="60"/>
      <c r="RLH6" s="60"/>
      <c r="RLI6" s="60"/>
      <c r="RLJ6" s="60"/>
      <c r="RLK6" s="60"/>
      <c r="RLL6" s="60"/>
      <c r="RLM6" s="60"/>
      <c r="RLN6" s="60"/>
      <c r="RLO6" s="60"/>
      <c r="RLP6" s="60"/>
      <c r="RLQ6" s="60"/>
      <c r="RLR6" s="60"/>
      <c r="RLS6" s="60"/>
      <c r="RLT6" s="60"/>
      <c r="RLU6" s="60"/>
      <c r="RLV6" s="60"/>
      <c r="RLW6" s="60"/>
      <c r="RLX6" s="60"/>
      <c r="RLY6" s="60"/>
      <c r="RLZ6" s="60"/>
      <c r="RMA6" s="60"/>
      <c r="RMB6" s="60"/>
      <c r="RMC6" s="60"/>
      <c r="RMD6" s="60"/>
      <c r="RME6" s="60"/>
      <c r="RMF6" s="60"/>
      <c r="RMG6" s="60"/>
      <c r="RMH6" s="60"/>
      <c r="RMI6" s="60"/>
      <c r="RMJ6" s="60"/>
      <c r="RMK6" s="60"/>
      <c r="RML6" s="60"/>
      <c r="RMM6" s="60"/>
      <c r="RMN6" s="60"/>
      <c r="RMO6" s="60"/>
      <c r="RMP6" s="60"/>
      <c r="RMQ6" s="60"/>
      <c r="RMR6" s="60"/>
      <c r="RMS6" s="60"/>
      <c r="RMT6" s="60"/>
      <c r="RMU6" s="60"/>
      <c r="RMV6" s="60"/>
      <c r="RMW6" s="60"/>
      <c r="RMX6" s="60"/>
      <c r="RMY6" s="60"/>
      <c r="RMZ6" s="60"/>
      <c r="RNA6" s="60"/>
      <c r="RNB6" s="60"/>
      <c r="RNC6" s="60"/>
      <c r="RND6" s="60"/>
      <c r="RNE6" s="60"/>
      <c r="RNF6" s="60"/>
      <c r="RNG6" s="60"/>
      <c r="RNH6" s="60"/>
      <c r="RNI6" s="60"/>
      <c r="RNJ6" s="60"/>
      <c r="RNK6" s="60"/>
      <c r="RNL6" s="60"/>
      <c r="RNM6" s="60"/>
      <c r="RNN6" s="60"/>
      <c r="RNO6" s="60"/>
      <c r="RNP6" s="60"/>
      <c r="RNQ6" s="60"/>
      <c r="RNR6" s="60"/>
      <c r="RNS6" s="60"/>
      <c r="RNT6" s="60"/>
      <c r="RNU6" s="60"/>
      <c r="RNV6" s="60"/>
      <c r="RNW6" s="60"/>
      <c r="RNX6" s="60"/>
      <c r="RNY6" s="60"/>
      <c r="RNZ6" s="60"/>
      <c r="ROA6" s="60"/>
      <c r="ROB6" s="60"/>
      <c r="ROC6" s="60"/>
      <c r="ROD6" s="60"/>
      <c r="ROE6" s="60"/>
      <c r="ROF6" s="60"/>
      <c r="ROG6" s="60"/>
      <c r="ROH6" s="60"/>
      <c r="ROI6" s="60"/>
      <c r="ROJ6" s="60"/>
      <c r="ROK6" s="60"/>
      <c r="ROL6" s="60"/>
      <c r="ROM6" s="60"/>
      <c r="RON6" s="60"/>
      <c r="ROO6" s="60"/>
      <c r="ROP6" s="60"/>
      <c r="ROQ6" s="60"/>
      <c r="ROR6" s="60"/>
      <c r="ROS6" s="60"/>
      <c r="ROT6" s="60"/>
      <c r="ROU6" s="60"/>
      <c r="ROV6" s="60"/>
      <c r="ROW6" s="60"/>
      <c r="ROX6" s="60"/>
      <c r="ROY6" s="60"/>
      <c r="ROZ6" s="60"/>
      <c r="RPA6" s="60"/>
      <c r="RPB6" s="60"/>
      <c r="RPC6" s="60"/>
      <c r="RPD6" s="60"/>
      <c r="RPE6" s="60"/>
      <c r="RPF6" s="60"/>
      <c r="RPG6" s="60"/>
      <c r="RPH6" s="60"/>
      <c r="RPI6" s="60"/>
      <c r="RPJ6" s="60"/>
      <c r="RPK6" s="60"/>
      <c r="RPL6" s="60"/>
      <c r="RPM6" s="60"/>
      <c r="RPN6" s="60"/>
      <c r="RPO6" s="60"/>
      <c r="RPP6" s="60"/>
      <c r="RPQ6" s="60"/>
      <c r="RPR6" s="60"/>
      <c r="RPS6" s="60"/>
      <c r="RPT6" s="60"/>
      <c r="RPU6" s="60"/>
      <c r="RPV6" s="60"/>
      <c r="RPW6" s="60"/>
      <c r="RPX6" s="60"/>
      <c r="RPY6" s="60"/>
      <c r="RPZ6" s="60"/>
      <c r="RQA6" s="60"/>
      <c r="RQB6" s="60"/>
      <c r="RQC6" s="60"/>
      <c r="RQD6" s="60"/>
      <c r="RQE6" s="60"/>
      <c r="RQF6" s="60"/>
      <c r="RQG6" s="60"/>
      <c r="RQH6" s="60"/>
      <c r="RQI6" s="60"/>
      <c r="RQJ6" s="60"/>
      <c r="RQK6" s="60"/>
      <c r="RQL6" s="60"/>
      <c r="RQM6" s="60"/>
      <c r="RQN6" s="60"/>
      <c r="RQO6" s="60"/>
      <c r="RQP6" s="60"/>
      <c r="RQQ6" s="60"/>
      <c r="RQR6" s="60"/>
      <c r="RQS6" s="60"/>
      <c r="RQT6" s="60"/>
      <c r="RQU6" s="60"/>
      <c r="RQV6" s="60"/>
      <c r="RQW6" s="60"/>
      <c r="RQX6" s="60"/>
      <c r="RQY6" s="60"/>
      <c r="RQZ6" s="60"/>
      <c r="RRA6" s="60"/>
      <c r="RRB6" s="60"/>
      <c r="RRC6" s="60"/>
      <c r="RRD6" s="60"/>
      <c r="RRE6" s="60"/>
      <c r="RRF6" s="60"/>
      <c r="RRG6" s="60"/>
      <c r="RRH6" s="60"/>
      <c r="RRI6" s="60"/>
      <c r="RRJ6" s="60"/>
      <c r="RRK6" s="60"/>
      <c r="RRL6" s="60"/>
      <c r="RRM6" s="60"/>
      <c r="RRN6" s="60"/>
      <c r="RRO6" s="60"/>
      <c r="RRP6" s="60"/>
      <c r="RRQ6" s="60"/>
      <c r="RRR6" s="60"/>
      <c r="RRS6" s="60"/>
      <c r="RRT6" s="60"/>
      <c r="RRU6" s="60"/>
      <c r="RRV6" s="60"/>
      <c r="RRW6" s="60"/>
      <c r="RRX6" s="60"/>
      <c r="RRY6" s="60"/>
      <c r="RRZ6" s="60"/>
      <c r="RSA6" s="60"/>
      <c r="RSB6" s="60"/>
      <c r="RSC6" s="60"/>
      <c r="RSD6" s="60"/>
      <c r="RSE6" s="60"/>
      <c r="RSF6" s="60"/>
      <c r="RSG6" s="60"/>
      <c r="RSH6" s="60"/>
      <c r="RSI6" s="60"/>
      <c r="RSJ6" s="60"/>
      <c r="RSK6" s="60"/>
      <c r="RSL6" s="60"/>
      <c r="RSM6" s="60"/>
      <c r="RSN6" s="60"/>
      <c r="RSO6" s="60"/>
      <c r="RSP6" s="60"/>
      <c r="RSQ6" s="60"/>
      <c r="RSR6" s="60"/>
      <c r="RSS6" s="60"/>
      <c r="RST6" s="60"/>
      <c r="RSU6" s="60"/>
      <c r="RSV6" s="60"/>
      <c r="RSW6" s="60"/>
      <c r="RSX6" s="60"/>
      <c r="RSY6" s="60"/>
      <c r="RSZ6" s="60"/>
      <c r="RTA6" s="60"/>
      <c r="RTB6" s="60"/>
      <c r="RTC6" s="60"/>
      <c r="RTD6" s="60"/>
      <c r="RTE6" s="60"/>
      <c r="RTF6" s="60"/>
      <c r="RTG6" s="60"/>
      <c r="RTH6" s="60"/>
      <c r="RTI6" s="60"/>
      <c r="RTJ6" s="60"/>
      <c r="RTK6" s="60"/>
      <c r="RTL6" s="60"/>
      <c r="RTM6" s="60"/>
      <c r="RTN6" s="60"/>
      <c r="RTO6" s="60"/>
      <c r="RTP6" s="60"/>
      <c r="RTQ6" s="60"/>
      <c r="RTR6" s="60"/>
      <c r="RTS6" s="60"/>
      <c r="RTT6" s="60"/>
      <c r="RTU6" s="60"/>
      <c r="RTV6" s="60"/>
      <c r="RTW6" s="60"/>
      <c r="RTX6" s="60"/>
      <c r="RTY6" s="60"/>
      <c r="RTZ6" s="60"/>
      <c r="RUA6" s="60"/>
      <c r="RUB6" s="60"/>
      <c r="RUC6" s="60"/>
      <c r="RUD6" s="60"/>
      <c r="RUE6" s="60"/>
      <c r="RUF6" s="60"/>
      <c r="RUG6" s="60"/>
      <c r="RUH6" s="60"/>
      <c r="RUI6" s="60"/>
      <c r="RUJ6" s="60"/>
      <c r="RUK6" s="60"/>
      <c r="RUL6" s="60"/>
      <c r="RUM6" s="60"/>
      <c r="RUN6" s="60"/>
      <c r="RUO6" s="60"/>
      <c r="RUP6" s="60"/>
      <c r="RUQ6" s="60"/>
      <c r="RUR6" s="60"/>
      <c r="RUS6" s="60"/>
      <c r="RUT6" s="60"/>
      <c r="RUU6" s="60"/>
      <c r="RUV6" s="60"/>
      <c r="RUW6" s="60"/>
      <c r="RUX6" s="60"/>
      <c r="RUY6" s="60"/>
      <c r="RUZ6" s="60"/>
      <c r="RVA6" s="60"/>
      <c r="RVB6" s="60"/>
      <c r="RVC6" s="60"/>
      <c r="RVD6" s="60"/>
      <c r="RVE6" s="60"/>
      <c r="RVF6" s="60"/>
      <c r="RVG6" s="60"/>
      <c r="RVH6" s="60"/>
      <c r="RVI6" s="60"/>
      <c r="RVJ6" s="60"/>
      <c r="RVK6" s="60"/>
      <c r="RVL6" s="60"/>
      <c r="RVM6" s="60"/>
      <c r="RVN6" s="60"/>
      <c r="RVO6" s="60"/>
      <c r="RVP6" s="60"/>
      <c r="RVQ6" s="60"/>
      <c r="RVR6" s="60"/>
      <c r="RVS6" s="60"/>
      <c r="RVT6" s="60"/>
      <c r="RVU6" s="60"/>
      <c r="RVV6" s="60"/>
      <c r="RVW6" s="60"/>
      <c r="RVX6" s="60"/>
      <c r="RVY6" s="60"/>
      <c r="RVZ6" s="60"/>
      <c r="RWA6" s="60"/>
      <c r="RWB6" s="60"/>
      <c r="RWC6" s="60"/>
      <c r="RWD6" s="60"/>
      <c r="RWE6" s="60"/>
      <c r="RWF6" s="60"/>
      <c r="RWG6" s="60"/>
      <c r="RWH6" s="60"/>
      <c r="RWI6" s="60"/>
      <c r="RWJ6" s="60"/>
      <c r="RWK6" s="60"/>
      <c r="RWL6" s="60"/>
      <c r="RWM6" s="60"/>
      <c r="RWN6" s="60"/>
      <c r="RWO6" s="60"/>
      <c r="RWP6" s="60"/>
      <c r="RWQ6" s="60"/>
      <c r="RWR6" s="60"/>
      <c r="RWS6" s="60"/>
      <c r="RWT6" s="60"/>
      <c r="RWU6" s="60"/>
      <c r="RWV6" s="60"/>
      <c r="RWW6" s="60"/>
      <c r="RWX6" s="60"/>
      <c r="RWY6" s="60"/>
      <c r="RWZ6" s="60"/>
      <c r="RXA6" s="60"/>
      <c r="RXB6" s="60"/>
      <c r="RXC6" s="60"/>
      <c r="RXD6" s="60"/>
      <c r="RXE6" s="60"/>
      <c r="RXF6" s="60"/>
      <c r="RXG6" s="60"/>
      <c r="RXH6" s="60"/>
      <c r="RXI6" s="60"/>
      <c r="RXJ6" s="60"/>
      <c r="RXK6" s="60"/>
      <c r="RXL6" s="60"/>
      <c r="RXM6" s="60"/>
      <c r="RXN6" s="60"/>
      <c r="RXO6" s="60"/>
      <c r="RXP6" s="60"/>
      <c r="RXQ6" s="60"/>
      <c r="RXR6" s="60"/>
      <c r="RXS6" s="60"/>
      <c r="RXT6" s="60"/>
      <c r="RXU6" s="60"/>
      <c r="RXV6" s="60"/>
      <c r="RXW6" s="60"/>
      <c r="RXX6" s="60"/>
      <c r="RXY6" s="60"/>
      <c r="RXZ6" s="60"/>
      <c r="RYA6" s="60"/>
      <c r="RYB6" s="60"/>
      <c r="RYC6" s="60"/>
      <c r="RYD6" s="60"/>
      <c r="RYE6" s="60"/>
      <c r="RYF6" s="60"/>
      <c r="RYG6" s="60"/>
      <c r="RYH6" s="60"/>
      <c r="RYI6" s="60"/>
      <c r="RYJ6" s="60"/>
      <c r="RYK6" s="60"/>
      <c r="RYL6" s="60"/>
      <c r="RYM6" s="60"/>
      <c r="RYN6" s="60"/>
      <c r="RYO6" s="60"/>
      <c r="RYP6" s="60"/>
      <c r="RYQ6" s="60"/>
      <c r="RYR6" s="60"/>
      <c r="RYS6" s="60"/>
      <c r="RYT6" s="60"/>
      <c r="RYU6" s="60"/>
      <c r="RYV6" s="60"/>
      <c r="RYW6" s="60"/>
      <c r="RYX6" s="60"/>
      <c r="RYY6" s="60"/>
      <c r="RYZ6" s="60"/>
      <c r="RZA6" s="60"/>
      <c r="RZB6" s="60"/>
      <c r="RZC6" s="60"/>
      <c r="RZD6" s="60"/>
      <c r="RZE6" s="60"/>
      <c r="RZF6" s="60"/>
      <c r="RZG6" s="60"/>
      <c r="RZH6" s="60"/>
      <c r="RZI6" s="60"/>
      <c r="RZJ6" s="60"/>
      <c r="RZK6" s="60"/>
      <c r="RZL6" s="60"/>
      <c r="RZM6" s="60"/>
      <c r="RZN6" s="60"/>
      <c r="RZO6" s="60"/>
      <c r="RZP6" s="60"/>
      <c r="RZQ6" s="60"/>
      <c r="RZR6" s="60"/>
      <c r="RZS6" s="60"/>
      <c r="RZT6" s="60"/>
      <c r="RZU6" s="60"/>
      <c r="RZV6" s="60"/>
      <c r="RZW6" s="60"/>
      <c r="RZX6" s="60"/>
      <c r="RZY6" s="60"/>
      <c r="RZZ6" s="60"/>
      <c r="SAA6" s="60"/>
      <c r="SAB6" s="60"/>
      <c r="SAC6" s="60"/>
      <c r="SAD6" s="60"/>
      <c r="SAE6" s="60"/>
      <c r="SAF6" s="60"/>
      <c r="SAG6" s="60"/>
      <c r="SAH6" s="60"/>
      <c r="SAI6" s="60"/>
      <c r="SAJ6" s="60"/>
      <c r="SAK6" s="60"/>
      <c r="SAL6" s="60"/>
      <c r="SAM6" s="60"/>
      <c r="SAN6" s="60"/>
      <c r="SAO6" s="60"/>
      <c r="SAP6" s="60"/>
      <c r="SAQ6" s="60"/>
      <c r="SAR6" s="60"/>
      <c r="SAS6" s="60"/>
      <c r="SAT6" s="60"/>
      <c r="SAU6" s="60"/>
      <c r="SAV6" s="60"/>
      <c r="SAW6" s="60"/>
      <c r="SAX6" s="60"/>
      <c r="SAY6" s="60"/>
      <c r="SAZ6" s="60"/>
      <c r="SBA6" s="60"/>
      <c r="SBB6" s="60"/>
      <c r="SBC6" s="60"/>
      <c r="SBD6" s="60"/>
      <c r="SBE6" s="60"/>
      <c r="SBF6" s="60"/>
      <c r="SBG6" s="60"/>
      <c r="SBH6" s="60"/>
      <c r="SBI6" s="60"/>
      <c r="SBJ6" s="60"/>
      <c r="SBK6" s="60"/>
      <c r="SBL6" s="60"/>
      <c r="SBM6" s="60"/>
      <c r="SBN6" s="60"/>
      <c r="SBO6" s="60"/>
      <c r="SBP6" s="60"/>
      <c r="SBQ6" s="60"/>
      <c r="SBR6" s="60"/>
      <c r="SBS6" s="60"/>
      <c r="SBT6" s="60"/>
      <c r="SBU6" s="60"/>
      <c r="SBV6" s="60"/>
      <c r="SBW6" s="60"/>
      <c r="SBX6" s="60"/>
      <c r="SBY6" s="60"/>
      <c r="SBZ6" s="60"/>
      <c r="SCA6" s="60"/>
      <c r="SCB6" s="60"/>
      <c r="SCC6" s="60"/>
      <c r="SCD6" s="60"/>
      <c r="SCE6" s="60"/>
      <c r="SCF6" s="60"/>
      <c r="SCG6" s="60"/>
      <c r="SCH6" s="60"/>
      <c r="SCI6" s="60"/>
      <c r="SCJ6" s="60"/>
      <c r="SCK6" s="60"/>
      <c r="SCL6" s="60"/>
      <c r="SCM6" s="60"/>
      <c r="SCN6" s="60"/>
      <c r="SCO6" s="60"/>
      <c r="SCP6" s="60"/>
      <c r="SCQ6" s="60"/>
      <c r="SCR6" s="60"/>
      <c r="SCS6" s="60"/>
      <c r="SCT6" s="60"/>
      <c r="SCU6" s="60"/>
      <c r="SCV6" s="60"/>
      <c r="SCW6" s="60"/>
      <c r="SCX6" s="60"/>
      <c r="SCY6" s="60"/>
      <c r="SCZ6" s="60"/>
      <c r="SDA6" s="60"/>
      <c r="SDB6" s="60"/>
      <c r="SDC6" s="60"/>
      <c r="SDD6" s="60"/>
      <c r="SDE6" s="60"/>
      <c r="SDF6" s="60"/>
      <c r="SDG6" s="60"/>
      <c r="SDH6" s="60"/>
      <c r="SDI6" s="60"/>
      <c r="SDJ6" s="60"/>
      <c r="SDK6" s="60"/>
      <c r="SDL6" s="60"/>
      <c r="SDM6" s="60"/>
      <c r="SDN6" s="60"/>
      <c r="SDO6" s="60"/>
      <c r="SDP6" s="60"/>
      <c r="SDQ6" s="60"/>
      <c r="SDR6" s="60"/>
      <c r="SDS6" s="60"/>
      <c r="SDT6" s="60"/>
      <c r="SDU6" s="60"/>
      <c r="SDV6" s="60"/>
      <c r="SDW6" s="60"/>
      <c r="SDX6" s="60"/>
      <c r="SDY6" s="60"/>
      <c r="SDZ6" s="60"/>
      <c r="SEA6" s="60"/>
      <c r="SEB6" s="60"/>
      <c r="SEC6" s="60"/>
      <c r="SED6" s="60"/>
      <c r="SEE6" s="60"/>
      <c r="SEF6" s="60"/>
      <c r="SEG6" s="60"/>
      <c r="SEH6" s="60"/>
      <c r="SEI6" s="60"/>
      <c r="SEJ6" s="60"/>
      <c r="SEK6" s="60"/>
      <c r="SEL6" s="60"/>
      <c r="SEM6" s="60"/>
      <c r="SEN6" s="60"/>
      <c r="SEO6" s="60"/>
      <c r="SEP6" s="60"/>
      <c r="SEQ6" s="60"/>
      <c r="SER6" s="60"/>
      <c r="SES6" s="60"/>
      <c r="SET6" s="60"/>
      <c r="SEU6" s="60"/>
      <c r="SEV6" s="60"/>
      <c r="SEW6" s="60"/>
      <c r="SEX6" s="60"/>
      <c r="SEY6" s="60"/>
      <c r="SEZ6" s="60"/>
      <c r="SFA6" s="60"/>
      <c r="SFB6" s="60"/>
      <c r="SFC6" s="60"/>
      <c r="SFD6" s="60"/>
      <c r="SFE6" s="60"/>
      <c r="SFF6" s="60"/>
      <c r="SFG6" s="60"/>
      <c r="SFH6" s="60"/>
      <c r="SFI6" s="60"/>
      <c r="SFJ6" s="60"/>
      <c r="SFK6" s="60"/>
      <c r="SFL6" s="60"/>
      <c r="SFM6" s="60"/>
      <c r="SFN6" s="60"/>
      <c r="SFO6" s="60"/>
      <c r="SFP6" s="60"/>
      <c r="SFQ6" s="60"/>
      <c r="SFR6" s="60"/>
      <c r="SFS6" s="60"/>
      <c r="SFT6" s="60"/>
      <c r="SFU6" s="60"/>
      <c r="SFV6" s="60"/>
      <c r="SFW6" s="60"/>
      <c r="SFX6" s="60"/>
      <c r="SFY6" s="60"/>
      <c r="SFZ6" s="60"/>
      <c r="SGA6" s="60"/>
      <c r="SGB6" s="60"/>
      <c r="SGC6" s="60"/>
      <c r="SGD6" s="60"/>
      <c r="SGE6" s="60"/>
      <c r="SGF6" s="60"/>
      <c r="SGG6" s="60"/>
      <c r="SGH6" s="60"/>
      <c r="SGI6" s="60"/>
      <c r="SGJ6" s="60"/>
      <c r="SGK6" s="60"/>
      <c r="SGL6" s="60"/>
      <c r="SGM6" s="60"/>
      <c r="SGN6" s="60"/>
      <c r="SGO6" s="60"/>
      <c r="SGP6" s="60"/>
      <c r="SGQ6" s="60"/>
      <c r="SGR6" s="60"/>
      <c r="SGS6" s="60"/>
      <c r="SGT6" s="60"/>
      <c r="SGU6" s="60"/>
      <c r="SGV6" s="60"/>
      <c r="SGW6" s="60"/>
      <c r="SGX6" s="60"/>
      <c r="SGY6" s="60"/>
      <c r="SGZ6" s="60"/>
      <c r="SHA6" s="60"/>
      <c r="SHB6" s="60"/>
      <c r="SHC6" s="60"/>
      <c r="SHD6" s="60"/>
      <c r="SHE6" s="60"/>
      <c r="SHF6" s="60"/>
      <c r="SHG6" s="60"/>
      <c r="SHH6" s="60"/>
      <c r="SHI6" s="60"/>
      <c r="SHJ6" s="60"/>
      <c r="SHK6" s="60"/>
      <c r="SHL6" s="60"/>
      <c r="SHM6" s="60"/>
      <c r="SHN6" s="60"/>
      <c r="SHO6" s="60"/>
      <c r="SHP6" s="60"/>
      <c r="SHQ6" s="60"/>
      <c r="SHR6" s="60"/>
      <c r="SHS6" s="60"/>
      <c r="SHT6" s="60"/>
      <c r="SHU6" s="60"/>
      <c r="SHV6" s="60"/>
      <c r="SHW6" s="60"/>
      <c r="SHX6" s="60"/>
      <c r="SHY6" s="60"/>
      <c r="SHZ6" s="60"/>
      <c r="SIA6" s="60"/>
      <c r="SIB6" s="60"/>
      <c r="SIC6" s="60"/>
      <c r="SID6" s="60"/>
      <c r="SIE6" s="60"/>
      <c r="SIF6" s="60"/>
      <c r="SIG6" s="60"/>
      <c r="SIH6" s="60"/>
      <c r="SII6" s="60"/>
      <c r="SIJ6" s="60"/>
      <c r="SIK6" s="60"/>
      <c r="SIL6" s="60"/>
      <c r="SIM6" s="60"/>
      <c r="SIN6" s="60"/>
      <c r="SIO6" s="60"/>
      <c r="SIP6" s="60"/>
      <c r="SIQ6" s="60"/>
      <c r="SIR6" s="60"/>
      <c r="SIS6" s="60"/>
      <c r="SIT6" s="60"/>
      <c r="SIU6" s="60"/>
      <c r="SIV6" s="60"/>
      <c r="SIW6" s="60"/>
      <c r="SIX6" s="60"/>
      <c r="SIY6" s="60"/>
      <c r="SIZ6" s="60"/>
      <c r="SJA6" s="60"/>
      <c r="SJB6" s="60"/>
      <c r="SJC6" s="60"/>
      <c r="SJD6" s="60"/>
      <c r="SJE6" s="60"/>
      <c r="SJF6" s="60"/>
      <c r="SJG6" s="60"/>
      <c r="SJH6" s="60"/>
      <c r="SJI6" s="60"/>
      <c r="SJJ6" s="60"/>
      <c r="SJK6" s="60"/>
      <c r="SJL6" s="60"/>
      <c r="SJM6" s="60"/>
      <c r="SJN6" s="60"/>
      <c r="SJO6" s="60"/>
      <c r="SJP6" s="60"/>
      <c r="SJQ6" s="60"/>
      <c r="SJR6" s="60"/>
      <c r="SJS6" s="60"/>
      <c r="SJT6" s="60"/>
      <c r="SJU6" s="60"/>
      <c r="SJV6" s="60"/>
      <c r="SJW6" s="60"/>
      <c r="SJX6" s="60"/>
      <c r="SJY6" s="60"/>
      <c r="SJZ6" s="60"/>
      <c r="SKA6" s="60"/>
      <c r="SKB6" s="60"/>
      <c r="SKC6" s="60"/>
      <c r="SKD6" s="60"/>
      <c r="SKE6" s="60"/>
      <c r="SKF6" s="60"/>
      <c r="SKG6" s="60"/>
      <c r="SKH6" s="60"/>
      <c r="SKI6" s="60"/>
      <c r="SKJ6" s="60"/>
      <c r="SKK6" s="60"/>
      <c r="SKL6" s="60"/>
      <c r="SKM6" s="60"/>
      <c r="SKN6" s="60"/>
      <c r="SKO6" s="60"/>
      <c r="SKP6" s="60"/>
      <c r="SKQ6" s="60"/>
      <c r="SKR6" s="60"/>
      <c r="SKS6" s="60"/>
      <c r="SKT6" s="60"/>
      <c r="SKU6" s="60"/>
      <c r="SKV6" s="60"/>
      <c r="SKW6" s="60"/>
      <c r="SKX6" s="60"/>
      <c r="SKY6" s="60"/>
      <c r="SKZ6" s="60"/>
      <c r="SLA6" s="60"/>
      <c r="SLB6" s="60"/>
      <c r="SLC6" s="60"/>
      <c r="SLD6" s="60"/>
      <c r="SLE6" s="60"/>
      <c r="SLF6" s="60"/>
      <c r="SLG6" s="60"/>
      <c r="SLH6" s="60"/>
      <c r="SLI6" s="60"/>
      <c r="SLJ6" s="60"/>
      <c r="SLK6" s="60"/>
      <c r="SLL6" s="60"/>
      <c r="SLM6" s="60"/>
      <c r="SLN6" s="60"/>
      <c r="SLO6" s="60"/>
      <c r="SLP6" s="60"/>
      <c r="SLQ6" s="60"/>
      <c r="SLR6" s="60"/>
      <c r="SLS6" s="60"/>
      <c r="SLT6" s="60"/>
      <c r="SLU6" s="60"/>
      <c r="SLV6" s="60"/>
      <c r="SLW6" s="60"/>
      <c r="SLX6" s="60"/>
      <c r="SLY6" s="60"/>
      <c r="SLZ6" s="60"/>
      <c r="SMA6" s="60"/>
      <c r="SMB6" s="60"/>
      <c r="SMC6" s="60"/>
      <c r="SMD6" s="60"/>
      <c r="SME6" s="60"/>
      <c r="SMF6" s="60"/>
      <c r="SMG6" s="60"/>
      <c r="SMH6" s="60"/>
      <c r="SMI6" s="60"/>
      <c r="SMJ6" s="60"/>
      <c r="SMK6" s="60"/>
      <c r="SML6" s="60"/>
      <c r="SMM6" s="60"/>
      <c r="SMN6" s="60"/>
      <c r="SMO6" s="60"/>
      <c r="SMP6" s="60"/>
      <c r="SMQ6" s="60"/>
      <c r="SMR6" s="60"/>
      <c r="SMS6" s="60"/>
      <c r="SMT6" s="60"/>
      <c r="SMU6" s="60"/>
      <c r="SMV6" s="60"/>
      <c r="SMW6" s="60"/>
      <c r="SMX6" s="60"/>
      <c r="SMY6" s="60"/>
      <c r="SMZ6" s="60"/>
      <c r="SNA6" s="60"/>
      <c r="SNB6" s="60"/>
      <c r="SNC6" s="60"/>
      <c r="SND6" s="60"/>
      <c r="SNE6" s="60"/>
      <c r="SNF6" s="60"/>
      <c r="SNG6" s="60"/>
      <c r="SNH6" s="60"/>
      <c r="SNI6" s="60"/>
      <c r="SNJ6" s="60"/>
      <c r="SNK6" s="60"/>
      <c r="SNL6" s="60"/>
      <c r="SNM6" s="60"/>
      <c r="SNN6" s="60"/>
      <c r="SNO6" s="60"/>
      <c r="SNP6" s="60"/>
      <c r="SNQ6" s="60"/>
      <c r="SNR6" s="60"/>
      <c r="SNS6" s="60"/>
      <c r="SNT6" s="60"/>
      <c r="SNU6" s="60"/>
      <c r="SNV6" s="60"/>
      <c r="SNW6" s="60"/>
      <c r="SNX6" s="60"/>
      <c r="SNY6" s="60"/>
      <c r="SNZ6" s="60"/>
      <c r="SOA6" s="60"/>
      <c r="SOB6" s="60"/>
      <c r="SOC6" s="60"/>
      <c r="SOD6" s="60"/>
      <c r="SOE6" s="60"/>
      <c r="SOF6" s="60"/>
      <c r="SOG6" s="60"/>
      <c r="SOH6" s="60"/>
      <c r="SOI6" s="60"/>
      <c r="SOJ6" s="60"/>
      <c r="SOK6" s="60"/>
      <c r="SOL6" s="60"/>
      <c r="SOM6" s="60"/>
      <c r="SON6" s="60"/>
      <c r="SOO6" s="60"/>
      <c r="SOP6" s="60"/>
      <c r="SOQ6" s="60"/>
      <c r="SOR6" s="60"/>
      <c r="SOS6" s="60"/>
      <c r="SOT6" s="60"/>
      <c r="SOU6" s="60"/>
      <c r="SOV6" s="60"/>
      <c r="SOW6" s="60"/>
      <c r="SOX6" s="60"/>
      <c r="SOY6" s="60"/>
      <c r="SOZ6" s="60"/>
      <c r="SPA6" s="60"/>
      <c r="SPB6" s="60"/>
      <c r="SPC6" s="60"/>
      <c r="SPD6" s="60"/>
      <c r="SPE6" s="60"/>
      <c r="SPF6" s="60"/>
      <c r="SPG6" s="60"/>
      <c r="SPH6" s="60"/>
      <c r="SPI6" s="60"/>
      <c r="SPJ6" s="60"/>
      <c r="SPK6" s="60"/>
      <c r="SPL6" s="60"/>
      <c r="SPM6" s="60"/>
      <c r="SPN6" s="60"/>
      <c r="SPO6" s="60"/>
      <c r="SPP6" s="60"/>
      <c r="SPQ6" s="60"/>
      <c r="SPR6" s="60"/>
      <c r="SPS6" s="60"/>
      <c r="SPT6" s="60"/>
      <c r="SPU6" s="60"/>
      <c r="SPV6" s="60"/>
      <c r="SPW6" s="60"/>
      <c r="SPX6" s="60"/>
      <c r="SPY6" s="60"/>
      <c r="SPZ6" s="60"/>
      <c r="SQA6" s="60"/>
      <c r="SQB6" s="60"/>
      <c r="SQC6" s="60"/>
      <c r="SQD6" s="60"/>
      <c r="SQE6" s="60"/>
      <c r="SQF6" s="60"/>
      <c r="SQG6" s="60"/>
      <c r="SQH6" s="60"/>
      <c r="SQI6" s="60"/>
      <c r="SQJ6" s="60"/>
      <c r="SQK6" s="60"/>
      <c r="SQL6" s="60"/>
      <c r="SQM6" s="60"/>
      <c r="SQN6" s="60"/>
      <c r="SQO6" s="60"/>
      <c r="SQP6" s="60"/>
      <c r="SQQ6" s="60"/>
      <c r="SQR6" s="60"/>
      <c r="SQS6" s="60"/>
      <c r="SQT6" s="60"/>
      <c r="SQU6" s="60"/>
      <c r="SQV6" s="60"/>
      <c r="SQW6" s="60"/>
      <c r="SQX6" s="60"/>
      <c r="SQY6" s="60"/>
      <c r="SQZ6" s="60"/>
      <c r="SRA6" s="60"/>
      <c r="SRB6" s="60"/>
      <c r="SRC6" s="60"/>
      <c r="SRD6" s="60"/>
      <c r="SRE6" s="60"/>
      <c r="SRF6" s="60"/>
      <c r="SRG6" s="60"/>
      <c r="SRH6" s="60"/>
      <c r="SRI6" s="60"/>
      <c r="SRJ6" s="60"/>
      <c r="SRK6" s="60"/>
      <c r="SRL6" s="60"/>
      <c r="SRM6" s="60"/>
      <c r="SRN6" s="60"/>
      <c r="SRO6" s="60"/>
      <c r="SRP6" s="60"/>
      <c r="SRQ6" s="60"/>
      <c r="SRR6" s="60"/>
      <c r="SRS6" s="60"/>
      <c r="SRT6" s="60"/>
      <c r="SRU6" s="60"/>
      <c r="SRV6" s="60"/>
      <c r="SRW6" s="60"/>
      <c r="SRX6" s="60"/>
      <c r="SRY6" s="60"/>
      <c r="SRZ6" s="60"/>
      <c r="SSA6" s="60"/>
      <c r="SSB6" s="60"/>
      <c r="SSC6" s="60"/>
      <c r="SSD6" s="60"/>
      <c r="SSE6" s="60"/>
      <c r="SSF6" s="60"/>
      <c r="SSG6" s="60"/>
      <c r="SSH6" s="60"/>
      <c r="SSI6" s="60"/>
      <c r="SSJ6" s="60"/>
      <c r="SSK6" s="60"/>
      <c r="SSL6" s="60"/>
      <c r="SSM6" s="60"/>
      <c r="SSN6" s="60"/>
      <c r="SSO6" s="60"/>
      <c r="SSP6" s="60"/>
      <c r="SSQ6" s="60"/>
      <c r="SSR6" s="60"/>
      <c r="SSS6" s="60"/>
      <c r="SST6" s="60"/>
      <c r="SSU6" s="60"/>
      <c r="SSV6" s="60"/>
      <c r="SSW6" s="60"/>
      <c r="SSX6" s="60"/>
      <c r="SSY6" s="60"/>
      <c r="SSZ6" s="60"/>
      <c r="STA6" s="60"/>
      <c r="STB6" s="60"/>
      <c r="STC6" s="60"/>
      <c r="STD6" s="60"/>
      <c r="STE6" s="60"/>
      <c r="STF6" s="60"/>
      <c r="STG6" s="60"/>
      <c r="STH6" s="60"/>
      <c r="STI6" s="60"/>
      <c r="STJ6" s="60"/>
      <c r="STK6" s="60"/>
      <c r="STL6" s="60"/>
      <c r="STM6" s="60"/>
      <c r="STN6" s="60"/>
      <c r="STO6" s="60"/>
      <c r="STP6" s="60"/>
      <c r="STQ6" s="60"/>
      <c r="STR6" s="60"/>
      <c r="STS6" s="60"/>
      <c r="STT6" s="60"/>
      <c r="STU6" s="60"/>
      <c r="STV6" s="60"/>
      <c r="STW6" s="60"/>
      <c r="STX6" s="60"/>
      <c r="STY6" s="60"/>
      <c r="STZ6" s="60"/>
      <c r="SUA6" s="60"/>
      <c r="SUB6" s="60"/>
      <c r="SUC6" s="60"/>
      <c r="SUD6" s="60"/>
      <c r="SUE6" s="60"/>
      <c r="SUF6" s="60"/>
      <c r="SUG6" s="60"/>
      <c r="SUH6" s="60"/>
      <c r="SUI6" s="60"/>
      <c r="SUJ6" s="60"/>
      <c r="SUK6" s="60"/>
      <c r="SUL6" s="60"/>
      <c r="SUM6" s="60"/>
      <c r="SUN6" s="60"/>
      <c r="SUO6" s="60"/>
      <c r="SUP6" s="60"/>
      <c r="SUQ6" s="60"/>
      <c r="SUR6" s="60"/>
      <c r="SUS6" s="60"/>
      <c r="SUT6" s="60"/>
      <c r="SUU6" s="60"/>
      <c r="SUV6" s="60"/>
      <c r="SUW6" s="60"/>
      <c r="SUX6" s="60"/>
      <c r="SUY6" s="60"/>
      <c r="SUZ6" s="60"/>
      <c r="SVA6" s="60"/>
      <c r="SVB6" s="60"/>
      <c r="SVC6" s="60"/>
      <c r="SVD6" s="60"/>
      <c r="SVE6" s="60"/>
      <c r="SVF6" s="60"/>
      <c r="SVG6" s="60"/>
      <c r="SVH6" s="60"/>
      <c r="SVI6" s="60"/>
      <c r="SVJ6" s="60"/>
      <c r="SVK6" s="60"/>
      <c r="SVL6" s="60"/>
      <c r="SVM6" s="60"/>
      <c r="SVN6" s="60"/>
      <c r="SVO6" s="60"/>
      <c r="SVP6" s="60"/>
      <c r="SVQ6" s="60"/>
      <c r="SVR6" s="60"/>
      <c r="SVS6" s="60"/>
      <c r="SVT6" s="60"/>
      <c r="SVU6" s="60"/>
      <c r="SVV6" s="60"/>
      <c r="SVW6" s="60"/>
      <c r="SVX6" s="60"/>
      <c r="SVY6" s="60"/>
      <c r="SVZ6" s="60"/>
      <c r="SWA6" s="60"/>
      <c r="SWB6" s="60"/>
      <c r="SWC6" s="60"/>
      <c r="SWD6" s="60"/>
      <c r="SWE6" s="60"/>
      <c r="SWF6" s="60"/>
      <c r="SWG6" s="60"/>
      <c r="SWH6" s="60"/>
      <c r="SWI6" s="60"/>
      <c r="SWJ6" s="60"/>
      <c r="SWK6" s="60"/>
      <c r="SWL6" s="60"/>
      <c r="SWM6" s="60"/>
      <c r="SWN6" s="60"/>
      <c r="SWO6" s="60"/>
      <c r="SWP6" s="60"/>
      <c r="SWQ6" s="60"/>
      <c r="SWR6" s="60"/>
      <c r="SWS6" s="60"/>
      <c r="SWT6" s="60"/>
      <c r="SWU6" s="60"/>
      <c r="SWV6" s="60"/>
      <c r="SWW6" s="60"/>
      <c r="SWX6" s="60"/>
      <c r="SWY6" s="60"/>
      <c r="SWZ6" s="60"/>
      <c r="SXA6" s="60"/>
      <c r="SXB6" s="60"/>
      <c r="SXC6" s="60"/>
      <c r="SXD6" s="60"/>
      <c r="SXE6" s="60"/>
      <c r="SXF6" s="60"/>
      <c r="SXG6" s="60"/>
      <c r="SXH6" s="60"/>
      <c r="SXI6" s="60"/>
      <c r="SXJ6" s="60"/>
      <c r="SXK6" s="60"/>
      <c r="SXL6" s="60"/>
      <c r="SXM6" s="60"/>
      <c r="SXN6" s="60"/>
      <c r="SXO6" s="60"/>
      <c r="SXP6" s="60"/>
      <c r="SXQ6" s="60"/>
      <c r="SXR6" s="60"/>
      <c r="SXS6" s="60"/>
      <c r="SXT6" s="60"/>
      <c r="SXU6" s="60"/>
      <c r="SXV6" s="60"/>
      <c r="SXW6" s="60"/>
      <c r="SXX6" s="60"/>
      <c r="SXY6" s="60"/>
      <c r="SXZ6" s="60"/>
      <c r="SYA6" s="60"/>
      <c r="SYB6" s="60"/>
      <c r="SYC6" s="60"/>
      <c r="SYD6" s="60"/>
      <c r="SYE6" s="60"/>
      <c r="SYF6" s="60"/>
      <c r="SYG6" s="60"/>
      <c r="SYH6" s="60"/>
      <c r="SYI6" s="60"/>
      <c r="SYJ6" s="60"/>
      <c r="SYK6" s="60"/>
      <c r="SYL6" s="60"/>
      <c r="SYM6" s="60"/>
      <c r="SYN6" s="60"/>
      <c r="SYO6" s="60"/>
      <c r="SYP6" s="60"/>
      <c r="SYQ6" s="60"/>
      <c r="SYR6" s="60"/>
      <c r="SYS6" s="60"/>
      <c r="SYT6" s="60"/>
      <c r="SYU6" s="60"/>
      <c r="SYV6" s="60"/>
      <c r="SYW6" s="60"/>
      <c r="SYX6" s="60"/>
      <c r="SYY6" s="60"/>
      <c r="SYZ6" s="60"/>
      <c r="SZA6" s="60"/>
      <c r="SZB6" s="60"/>
      <c r="SZC6" s="60"/>
      <c r="SZD6" s="60"/>
      <c r="SZE6" s="60"/>
      <c r="SZF6" s="60"/>
      <c r="SZG6" s="60"/>
      <c r="SZH6" s="60"/>
      <c r="SZI6" s="60"/>
      <c r="SZJ6" s="60"/>
      <c r="SZK6" s="60"/>
      <c r="SZL6" s="60"/>
      <c r="SZM6" s="60"/>
      <c r="SZN6" s="60"/>
      <c r="SZO6" s="60"/>
      <c r="SZP6" s="60"/>
      <c r="SZQ6" s="60"/>
      <c r="SZR6" s="60"/>
      <c r="SZS6" s="60"/>
      <c r="SZT6" s="60"/>
      <c r="SZU6" s="60"/>
      <c r="SZV6" s="60"/>
      <c r="SZW6" s="60"/>
      <c r="SZX6" s="60"/>
      <c r="SZY6" s="60"/>
      <c r="SZZ6" s="60"/>
      <c r="TAA6" s="60"/>
      <c r="TAB6" s="60"/>
      <c r="TAC6" s="60"/>
      <c r="TAD6" s="60"/>
      <c r="TAE6" s="60"/>
      <c r="TAF6" s="60"/>
      <c r="TAG6" s="60"/>
      <c r="TAH6" s="60"/>
      <c r="TAI6" s="60"/>
      <c r="TAJ6" s="60"/>
      <c r="TAK6" s="60"/>
      <c r="TAL6" s="60"/>
      <c r="TAM6" s="60"/>
      <c r="TAN6" s="60"/>
      <c r="TAO6" s="60"/>
      <c r="TAP6" s="60"/>
      <c r="TAQ6" s="60"/>
      <c r="TAR6" s="60"/>
      <c r="TAS6" s="60"/>
      <c r="TAT6" s="60"/>
      <c r="TAU6" s="60"/>
      <c r="TAV6" s="60"/>
      <c r="TAW6" s="60"/>
      <c r="TAX6" s="60"/>
      <c r="TAY6" s="60"/>
      <c r="TAZ6" s="60"/>
      <c r="TBA6" s="60"/>
      <c r="TBB6" s="60"/>
      <c r="TBC6" s="60"/>
      <c r="TBD6" s="60"/>
      <c r="TBE6" s="60"/>
      <c r="TBF6" s="60"/>
      <c r="TBG6" s="60"/>
      <c r="TBH6" s="60"/>
      <c r="TBI6" s="60"/>
      <c r="TBJ6" s="60"/>
      <c r="TBK6" s="60"/>
      <c r="TBL6" s="60"/>
      <c r="TBM6" s="60"/>
      <c r="TBN6" s="60"/>
      <c r="TBO6" s="60"/>
      <c r="TBP6" s="60"/>
      <c r="TBQ6" s="60"/>
      <c r="TBR6" s="60"/>
      <c r="TBS6" s="60"/>
      <c r="TBT6" s="60"/>
      <c r="TBU6" s="60"/>
      <c r="TBV6" s="60"/>
      <c r="TBW6" s="60"/>
      <c r="TBX6" s="60"/>
      <c r="TBY6" s="60"/>
      <c r="TBZ6" s="60"/>
      <c r="TCA6" s="60"/>
      <c r="TCB6" s="60"/>
      <c r="TCC6" s="60"/>
      <c r="TCD6" s="60"/>
      <c r="TCE6" s="60"/>
      <c r="TCF6" s="60"/>
      <c r="TCG6" s="60"/>
      <c r="TCH6" s="60"/>
      <c r="TCI6" s="60"/>
      <c r="TCJ6" s="60"/>
      <c r="TCK6" s="60"/>
      <c r="TCL6" s="60"/>
      <c r="TCM6" s="60"/>
      <c r="TCN6" s="60"/>
      <c r="TCO6" s="60"/>
      <c r="TCP6" s="60"/>
      <c r="TCQ6" s="60"/>
      <c r="TCR6" s="60"/>
      <c r="TCS6" s="60"/>
      <c r="TCT6" s="60"/>
      <c r="TCU6" s="60"/>
      <c r="TCV6" s="60"/>
      <c r="TCW6" s="60"/>
      <c r="TCX6" s="60"/>
      <c r="TCY6" s="60"/>
      <c r="TCZ6" s="60"/>
      <c r="TDA6" s="60"/>
      <c r="TDB6" s="60"/>
      <c r="TDC6" s="60"/>
      <c r="TDD6" s="60"/>
      <c r="TDE6" s="60"/>
      <c r="TDF6" s="60"/>
      <c r="TDG6" s="60"/>
      <c r="TDH6" s="60"/>
      <c r="TDI6" s="60"/>
      <c r="TDJ6" s="60"/>
      <c r="TDK6" s="60"/>
      <c r="TDL6" s="60"/>
      <c r="TDM6" s="60"/>
      <c r="TDN6" s="60"/>
      <c r="TDO6" s="60"/>
      <c r="TDP6" s="60"/>
      <c r="TDQ6" s="60"/>
      <c r="TDR6" s="60"/>
      <c r="TDS6" s="60"/>
      <c r="TDT6" s="60"/>
      <c r="TDU6" s="60"/>
      <c r="TDV6" s="60"/>
      <c r="TDW6" s="60"/>
      <c r="TDX6" s="60"/>
      <c r="TDY6" s="60"/>
      <c r="TDZ6" s="60"/>
      <c r="TEA6" s="60"/>
      <c r="TEB6" s="60"/>
      <c r="TEC6" s="60"/>
      <c r="TED6" s="60"/>
      <c r="TEE6" s="60"/>
      <c r="TEF6" s="60"/>
      <c r="TEG6" s="60"/>
      <c r="TEH6" s="60"/>
      <c r="TEI6" s="60"/>
      <c r="TEJ6" s="60"/>
      <c r="TEK6" s="60"/>
      <c r="TEL6" s="60"/>
      <c r="TEM6" s="60"/>
      <c r="TEN6" s="60"/>
      <c r="TEO6" s="60"/>
      <c r="TEP6" s="60"/>
      <c r="TEQ6" s="60"/>
      <c r="TER6" s="60"/>
      <c r="TES6" s="60"/>
      <c r="TET6" s="60"/>
      <c r="TEU6" s="60"/>
      <c r="TEV6" s="60"/>
      <c r="TEW6" s="60"/>
      <c r="TEX6" s="60"/>
      <c r="TEY6" s="60"/>
      <c r="TEZ6" s="60"/>
      <c r="TFA6" s="60"/>
      <c r="TFB6" s="60"/>
      <c r="TFC6" s="60"/>
      <c r="TFD6" s="60"/>
      <c r="TFE6" s="60"/>
      <c r="TFF6" s="60"/>
      <c r="TFG6" s="60"/>
      <c r="TFH6" s="60"/>
      <c r="TFI6" s="60"/>
      <c r="TFJ6" s="60"/>
      <c r="TFK6" s="60"/>
      <c r="TFL6" s="60"/>
      <c r="TFM6" s="60"/>
      <c r="TFN6" s="60"/>
      <c r="TFO6" s="60"/>
      <c r="TFP6" s="60"/>
      <c r="TFQ6" s="60"/>
      <c r="TFR6" s="60"/>
      <c r="TFS6" s="60"/>
      <c r="TFT6" s="60"/>
      <c r="TFU6" s="60"/>
      <c r="TFV6" s="60"/>
      <c r="TFW6" s="60"/>
      <c r="TFX6" s="60"/>
      <c r="TFY6" s="60"/>
      <c r="TFZ6" s="60"/>
      <c r="TGA6" s="60"/>
      <c r="TGB6" s="60"/>
      <c r="TGC6" s="60"/>
      <c r="TGD6" s="60"/>
      <c r="TGE6" s="60"/>
      <c r="TGF6" s="60"/>
      <c r="TGG6" s="60"/>
      <c r="TGH6" s="60"/>
      <c r="TGI6" s="60"/>
      <c r="TGJ6" s="60"/>
      <c r="TGK6" s="60"/>
      <c r="TGL6" s="60"/>
      <c r="TGM6" s="60"/>
      <c r="TGN6" s="60"/>
      <c r="TGO6" s="60"/>
      <c r="TGP6" s="60"/>
      <c r="TGQ6" s="60"/>
      <c r="TGR6" s="60"/>
      <c r="TGS6" s="60"/>
      <c r="TGT6" s="60"/>
      <c r="TGU6" s="60"/>
      <c r="TGV6" s="60"/>
      <c r="TGW6" s="60"/>
      <c r="TGX6" s="60"/>
      <c r="TGY6" s="60"/>
      <c r="TGZ6" s="60"/>
      <c r="THA6" s="60"/>
      <c r="THB6" s="60"/>
      <c r="THC6" s="60"/>
      <c r="THD6" s="60"/>
      <c r="THE6" s="60"/>
      <c r="THF6" s="60"/>
      <c r="THG6" s="60"/>
      <c r="THH6" s="60"/>
      <c r="THI6" s="60"/>
      <c r="THJ6" s="60"/>
      <c r="THK6" s="60"/>
      <c r="THL6" s="60"/>
      <c r="THM6" s="60"/>
      <c r="THN6" s="60"/>
      <c r="THO6" s="60"/>
      <c r="THP6" s="60"/>
      <c r="THQ6" s="60"/>
      <c r="THR6" s="60"/>
      <c r="THS6" s="60"/>
      <c r="THT6" s="60"/>
      <c r="THU6" s="60"/>
      <c r="THV6" s="60"/>
      <c r="THW6" s="60"/>
      <c r="THX6" s="60"/>
      <c r="THY6" s="60"/>
      <c r="THZ6" s="60"/>
      <c r="TIA6" s="60"/>
      <c r="TIB6" s="60"/>
      <c r="TIC6" s="60"/>
      <c r="TID6" s="60"/>
      <c r="TIE6" s="60"/>
      <c r="TIF6" s="60"/>
      <c r="TIG6" s="60"/>
      <c r="TIH6" s="60"/>
      <c r="TII6" s="60"/>
      <c r="TIJ6" s="60"/>
      <c r="TIK6" s="60"/>
      <c r="TIL6" s="60"/>
      <c r="TIM6" s="60"/>
      <c r="TIN6" s="60"/>
      <c r="TIO6" s="60"/>
      <c r="TIP6" s="60"/>
      <c r="TIQ6" s="60"/>
      <c r="TIR6" s="60"/>
      <c r="TIS6" s="60"/>
      <c r="TIT6" s="60"/>
      <c r="TIU6" s="60"/>
      <c r="TIV6" s="60"/>
      <c r="TIW6" s="60"/>
      <c r="TIX6" s="60"/>
      <c r="TIY6" s="60"/>
      <c r="TIZ6" s="60"/>
      <c r="TJA6" s="60"/>
      <c r="TJB6" s="60"/>
      <c r="TJC6" s="60"/>
      <c r="TJD6" s="60"/>
      <c r="TJE6" s="60"/>
      <c r="TJF6" s="60"/>
      <c r="TJG6" s="60"/>
      <c r="TJH6" s="60"/>
      <c r="TJI6" s="60"/>
      <c r="TJJ6" s="60"/>
      <c r="TJK6" s="60"/>
      <c r="TJL6" s="60"/>
      <c r="TJM6" s="60"/>
      <c r="TJN6" s="60"/>
      <c r="TJO6" s="60"/>
      <c r="TJP6" s="60"/>
      <c r="TJQ6" s="60"/>
      <c r="TJR6" s="60"/>
      <c r="TJS6" s="60"/>
      <c r="TJT6" s="60"/>
      <c r="TJU6" s="60"/>
      <c r="TJV6" s="60"/>
      <c r="TJW6" s="60"/>
      <c r="TJX6" s="60"/>
      <c r="TJY6" s="60"/>
      <c r="TJZ6" s="60"/>
      <c r="TKA6" s="60"/>
      <c r="TKB6" s="60"/>
      <c r="TKC6" s="60"/>
      <c r="TKD6" s="60"/>
      <c r="TKE6" s="60"/>
      <c r="TKF6" s="60"/>
      <c r="TKG6" s="60"/>
      <c r="TKH6" s="60"/>
      <c r="TKI6" s="60"/>
      <c r="TKJ6" s="60"/>
      <c r="TKK6" s="60"/>
      <c r="TKL6" s="60"/>
      <c r="TKM6" s="60"/>
      <c r="TKN6" s="60"/>
      <c r="TKO6" s="60"/>
      <c r="TKP6" s="60"/>
      <c r="TKQ6" s="60"/>
      <c r="TKR6" s="60"/>
      <c r="TKS6" s="60"/>
      <c r="TKT6" s="60"/>
      <c r="TKU6" s="60"/>
      <c r="TKV6" s="60"/>
      <c r="TKW6" s="60"/>
      <c r="TKX6" s="60"/>
      <c r="TKY6" s="60"/>
      <c r="TKZ6" s="60"/>
      <c r="TLA6" s="60"/>
      <c r="TLB6" s="60"/>
      <c r="TLC6" s="60"/>
      <c r="TLD6" s="60"/>
      <c r="TLE6" s="60"/>
      <c r="TLF6" s="60"/>
      <c r="TLG6" s="60"/>
      <c r="TLH6" s="60"/>
      <c r="TLI6" s="60"/>
      <c r="TLJ6" s="60"/>
      <c r="TLK6" s="60"/>
      <c r="TLL6" s="60"/>
      <c r="TLM6" s="60"/>
      <c r="TLN6" s="60"/>
      <c r="TLO6" s="60"/>
      <c r="TLP6" s="60"/>
      <c r="TLQ6" s="60"/>
      <c r="TLR6" s="60"/>
      <c r="TLS6" s="60"/>
      <c r="TLT6" s="60"/>
      <c r="TLU6" s="60"/>
      <c r="TLV6" s="60"/>
      <c r="TLW6" s="60"/>
      <c r="TLX6" s="60"/>
      <c r="TLY6" s="60"/>
      <c r="TLZ6" s="60"/>
      <c r="TMA6" s="60"/>
      <c r="TMB6" s="60"/>
      <c r="TMC6" s="60"/>
      <c r="TMD6" s="60"/>
      <c r="TME6" s="60"/>
      <c r="TMF6" s="60"/>
      <c r="TMG6" s="60"/>
      <c r="TMH6" s="60"/>
      <c r="TMI6" s="60"/>
      <c r="TMJ6" s="60"/>
      <c r="TMK6" s="60"/>
      <c r="TML6" s="60"/>
      <c r="TMM6" s="60"/>
      <c r="TMN6" s="60"/>
      <c r="TMO6" s="60"/>
      <c r="TMP6" s="60"/>
      <c r="TMQ6" s="60"/>
      <c r="TMR6" s="60"/>
      <c r="TMS6" s="60"/>
      <c r="TMT6" s="60"/>
      <c r="TMU6" s="60"/>
      <c r="TMV6" s="60"/>
      <c r="TMW6" s="60"/>
      <c r="TMX6" s="60"/>
      <c r="TMY6" s="60"/>
      <c r="TMZ6" s="60"/>
      <c r="TNA6" s="60"/>
      <c r="TNB6" s="60"/>
      <c r="TNC6" s="60"/>
      <c r="TND6" s="60"/>
      <c r="TNE6" s="60"/>
      <c r="TNF6" s="60"/>
      <c r="TNG6" s="60"/>
      <c r="TNH6" s="60"/>
      <c r="TNI6" s="60"/>
      <c r="TNJ6" s="60"/>
      <c r="TNK6" s="60"/>
      <c r="TNL6" s="60"/>
      <c r="TNM6" s="60"/>
      <c r="TNN6" s="60"/>
      <c r="TNO6" s="60"/>
      <c r="TNP6" s="60"/>
      <c r="TNQ6" s="60"/>
      <c r="TNR6" s="60"/>
      <c r="TNS6" s="60"/>
      <c r="TNT6" s="60"/>
      <c r="TNU6" s="60"/>
      <c r="TNV6" s="60"/>
      <c r="TNW6" s="60"/>
      <c r="TNX6" s="60"/>
      <c r="TNY6" s="60"/>
      <c r="TNZ6" s="60"/>
      <c r="TOA6" s="60"/>
      <c r="TOB6" s="60"/>
      <c r="TOC6" s="60"/>
      <c r="TOD6" s="60"/>
      <c r="TOE6" s="60"/>
      <c r="TOF6" s="60"/>
      <c r="TOG6" s="60"/>
      <c r="TOH6" s="60"/>
      <c r="TOI6" s="60"/>
      <c r="TOJ6" s="60"/>
      <c r="TOK6" s="60"/>
      <c r="TOL6" s="60"/>
      <c r="TOM6" s="60"/>
      <c r="TON6" s="60"/>
      <c r="TOO6" s="60"/>
      <c r="TOP6" s="60"/>
      <c r="TOQ6" s="60"/>
      <c r="TOR6" s="60"/>
      <c r="TOS6" s="60"/>
      <c r="TOT6" s="60"/>
      <c r="TOU6" s="60"/>
      <c r="TOV6" s="60"/>
      <c r="TOW6" s="60"/>
      <c r="TOX6" s="60"/>
      <c r="TOY6" s="60"/>
      <c r="TOZ6" s="60"/>
      <c r="TPA6" s="60"/>
      <c r="TPB6" s="60"/>
      <c r="TPC6" s="60"/>
      <c r="TPD6" s="60"/>
      <c r="TPE6" s="60"/>
      <c r="TPF6" s="60"/>
      <c r="TPG6" s="60"/>
      <c r="TPH6" s="60"/>
      <c r="TPI6" s="60"/>
      <c r="TPJ6" s="60"/>
      <c r="TPK6" s="60"/>
      <c r="TPL6" s="60"/>
      <c r="TPM6" s="60"/>
      <c r="TPN6" s="60"/>
      <c r="TPO6" s="60"/>
      <c r="TPP6" s="60"/>
      <c r="TPQ6" s="60"/>
      <c r="TPR6" s="60"/>
      <c r="TPS6" s="60"/>
      <c r="TPT6" s="60"/>
      <c r="TPU6" s="60"/>
      <c r="TPV6" s="60"/>
      <c r="TPW6" s="60"/>
      <c r="TPX6" s="60"/>
      <c r="TPY6" s="60"/>
      <c r="TPZ6" s="60"/>
      <c r="TQA6" s="60"/>
      <c r="TQB6" s="60"/>
      <c r="TQC6" s="60"/>
      <c r="TQD6" s="60"/>
      <c r="TQE6" s="60"/>
      <c r="TQF6" s="60"/>
      <c r="TQG6" s="60"/>
      <c r="TQH6" s="60"/>
      <c r="TQI6" s="60"/>
      <c r="TQJ6" s="60"/>
      <c r="TQK6" s="60"/>
      <c r="TQL6" s="60"/>
      <c r="TQM6" s="60"/>
      <c r="TQN6" s="60"/>
      <c r="TQO6" s="60"/>
      <c r="TQP6" s="60"/>
      <c r="TQQ6" s="60"/>
      <c r="TQR6" s="60"/>
      <c r="TQS6" s="60"/>
      <c r="TQT6" s="60"/>
      <c r="TQU6" s="60"/>
      <c r="TQV6" s="60"/>
      <c r="TQW6" s="60"/>
      <c r="TQX6" s="60"/>
      <c r="TQY6" s="60"/>
      <c r="TQZ6" s="60"/>
      <c r="TRA6" s="60"/>
      <c r="TRB6" s="60"/>
      <c r="TRC6" s="60"/>
      <c r="TRD6" s="60"/>
      <c r="TRE6" s="60"/>
      <c r="TRF6" s="60"/>
      <c r="TRG6" s="60"/>
      <c r="TRH6" s="60"/>
      <c r="TRI6" s="60"/>
      <c r="TRJ6" s="60"/>
      <c r="TRK6" s="60"/>
      <c r="TRL6" s="60"/>
      <c r="TRM6" s="60"/>
      <c r="TRN6" s="60"/>
      <c r="TRO6" s="60"/>
      <c r="TRP6" s="60"/>
      <c r="TRQ6" s="60"/>
      <c r="TRR6" s="60"/>
      <c r="TRS6" s="60"/>
      <c r="TRT6" s="60"/>
      <c r="TRU6" s="60"/>
      <c r="TRV6" s="60"/>
      <c r="TRW6" s="60"/>
      <c r="TRX6" s="60"/>
      <c r="TRY6" s="60"/>
      <c r="TRZ6" s="60"/>
      <c r="TSA6" s="60"/>
      <c r="TSB6" s="60"/>
      <c r="TSC6" s="60"/>
      <c r="TSD6" s="60"/>
      <c r="TSE6" s="60"/>
      <c r="TSF6" s="60"/>
      <c r="TSG6" s="60"/>
      <c r="TSH6" s="60"/>
      <c r="TSI6" s="60"/>
      <c r="TSJ6" s="60"/>
      <c r="TSK6" s="60"/>
      <c r="TSL6" s="60"/>
      <c r="TSM6" s="60"/>
      <c r="TSN6" s="60"/>
      <c r="TSO6" s="60"/>
      <c r="TSP6" s="60"/>
      <c r="TSQ6" s="60"/>
      <c r="TSR6" s="60"/>
      <c r="TSS6" s="60"/>
      <c r="TST6" s="60"/>
      <c r="TSU6" s="60"/>
      <c r="TSV6" s="60"/>
      <c r="TSW6" s="60"/>
      <c r="TSX6" s="60"/>
      <c r="TSY6" s="60"/>
      <c r="TSZ6" s="60"/>
      <c r="TTA6" s="60"/>
      <c r="TTB6" s="60"/>
      <c r="TTC6" s="60"/>
      <c r="TTD6" s="60"/>
      <c r="TTE6" s="60"/>
      <c r="TTF6" s="60"/>
      <c r="TTG6" s="60"/>
      <c r="TTH6" s="60"/>
      <c r="TTI6" s="60"/>
      <c r="TTJ6" s="60"/>
      <c r="TTK6" s="60"/>
      <c r="TTL6" s="60"/>
      <c r="TTM6" s="60"/>
      <c r="TTN6" s="60"/>
      <c r="TTO6" s="60"/>
      <c r="TTP6" s="60"/>
      <c r="TTQ6" s="60"/>
      <c r="TTR6" s="60"/>
      <c r="TTS6" s="60"/>
      <c r="TTT6" s="60"/>
      <c r="TTU6" s="60"/>
      <c r="TTV6" s="60"/>
      <c r="TTW6" s="60"/>
      <c r="TTX6" s="60"/>
      <c r="TTY6" s="60"/>
      <c r="TTZ6" s="60"/>
      <c r="TUA6" s="60"/>
      <c r="TUB6" s="60"/>
      <c r="TUC6" s="60"/>
      <c r="TUD6" s="60"/>
      <c r="TUE6" s="60"/>
      <c r="TUF6" s="60"/>
      <c r="TUG6" s="60"/>
      <c r="TUH6" s="60"/>
      <c r="TUI6" s="60"/>
      <c r="TUJ6" s="60"/>
      <c r="TUK6" s="60"/>
      <c r="TUL6" s="60"/>
      <c r="TUM6" s="60"/>
      <c r="TUN6" s="60"/>
      <c r="TUO6" s="60"/>
      <c r="TUP6" s="60"/>
      <c r="TUQ6" s="60"/>
      <c r="TUR6" s="60"/>
      <c r="TUS6" s="60"/>
      <c r="TUT6" s="60"/>
      <c r="TUU6" s="60"/>
      <c r="TUV6" s="60"/>
      <c r="TUW6" s="60"/>
      <c r="TUX6" s="60"/>
      <c r="TUY6" s="60"/>
      <c r="TUZ6" s="60"/>
      <c r="TVA6" s="60"/>
      <c r="TVB6" s="60"/>
      <c r="TVC6" s="60"/>
      <c r="TVD6" s="60"/>
      <c r="TVE6" s="60"/>
      <c r="TVF6" s="60"/>
      <c r="TVG6" s="60"/>
      <c r="TVH6" s="60"/>
      <c r="TVI6" s="60"/>
      <c r="TVJ6" s="60"/>
      <c r="TVK6" s="60"/>
      <c r="TVL6" s="60"/>
      <c r="TVM6" s="60"/>
      <c r="TVN6" s="60"/>
      <c r="TVO6" s="60"/>
      <c r="TVP6" s="60"/>
      <c r="TVQ6" s="60"/>
      <c r="TVR6" s="60"/>
      <c r="TVS6" s="60"/>
      <c r="TVT6" s="60"/>
      <c r="TVU6" s="60"/>
      <c r="TVV6" s="60"/>
      <c r="TVW6" s="60"/>
      <c r="TVX6" s="60"/>
      <c r="TVY6" s="60"/>
      <c r="TVZ6" s="60"/>
      <c r="TWA6" s="60"/>
      <c r="TWB6" s="60"/>
      <c r="TWC6" s="60"/>
      <c r="TWD6" s="60"/>
      <c r="TWE6" s="60"/>
      <c r="TWF6" s="60"/>
      <c r="TWG6" s="60"/>
      <c r="TWH6" s="60"/>
      <c r="TWI6" s="60"/>
      <c r="TWJ6" s="60"/>
      <c r="TWK6" s="60"/>
      <c r="TWL6" s="60"/>
      <c r="TWM6" s="60"/>
      <c r="TWN6" s="60"/>
      <c r="TWO6" s="60"/>
      <c r="TWP6" s="60"/>
      <c r="TWQ6" s="60"/>
      <c r="TWR6" s="60"/>
      <c r="TWS6" s="60"/>
      <c r="TWT6" s="60"/>
      <c r="TWU6" s="60"/>
      <c r="TWV6" s="60"/>
      <c r="TWW6" s="60"/>
      <c r="TWX6" s="60"/>
      <c r="TWY6" s="60"/>
      <c r="TWZ6" s="60"/>
      <c r="TXA6" s="60"/>
      <c r="TXB6" s="60"/>
      <c r="TXC6" s="60"/>
      <c r="TXD6" s="60"/>
      <c r="TXE6" s="60"/>
      <c r="TXF6" s="60"/>
      <c r="TXG6" s="60"/>
      <c r="TXH6" s="60"/>
      <c r="TXI6" s="60"/>
      <c r="TXJ6" s="60"/>
      <c r="TXK6" s="60"/>
      <c r="TXL6" s="60"/>
      <c r="TXM6" s="60"/>
      <c r="TXN6" s="60"/>
      <c r="TXO6" s="60"/>
      <c r="TXP6" s="60"/>
      <c r="TXQ6" s="60"/>
      <c r="TXR6" s="60"/>
      <c r="TXS6" s="60"/>
      <c r="TXT6" s="60"/>
      <c r="TXU6" s="60"/>
      <c r="TXV6" s="60"/>
      <c r="TXW6" s="60"/>
      <c r="TXX6" s="60"/>
      <c r="TXY6" s="60"/>
      <c r="TXZ6" s="60"/>
      <c r="TYA6" s="60"/>
      <c r="TYB6" s="60"/>
      <c r="TYC6" s="60"/>
      <c r="TYD6" s="60"/>
      <c r="TYE6" s="60"/>
      <c r="TYF6" s="60"/>
      <c r="TYG6" s="60"/>
      <c r="TYH6" s="60"/>
      <c r="TYI6" s="60"/>
      <c r="TYJ6" s="60"/>
      <c r="TYK6" s="60"/>
      <c r="TYL6" s="60"/>
      <c r="TYM6" s="60"/>
      <c r="TYN6" s="60"/>
      <c r="TYO6" s="60"/>
      <c r="TYP6" s="60"/>
      <c r="TYQ6" s="60"/>
      <c r="TYR6" s="60"/>
      <c r="TYS6" s="60"/>
      <c r="TYT6" s="60"/>
      <c r="TYU6" s="60"/>
      <c r="TYV6" s="60"/>
      <c r="TYW6" s="60"/>
      <c r="TYX6" s="60"/>
      <c r="TYY6" s="60"/>
      <c r="TYZ6" s="60"/>
      <c r="TZA6" s="60"/>
      <c r="TZB6" s="60"/>
      <c r="TZC6" s="60"/>
      <c r="TZD6" s="60"/>
      <c r="TZE6" s="60"/>
      <c r="TZF6" s="60"/>
      <c r="TZG6" s="60"/>
      <c r="TZH6" s="60"/>
      <c r="TZI6" s="60"/>
      <c r="TZJ6" s="60"/>
      <c r="TZK6" s="60"/>
      <c r="TZL6" s="60"/>
      <c r="TZM6" s="60"/>
      <c r="TZN6" s="60"/>
      <c r="TZO6" s="60"/>
      <c r="TZP6" s="60"/>
      <c r="TZQ6" s="60"/>
      <c r="TZR6" s="60"/>
      <c r="TZS6" s="60"/>
      <c r="TZT6" s="60"/>
      <c r="TZU6" s="60"/>
      <c r="TZV6" s="60"/>
      <c r="TZW6" s="60"/>
      <c r="TZX6" s="60"/>
      <c r="TZY6" s="60"/>
      <c r="TZZ6" s="60"/>
      <c r="UAA6" s="60"/>
      <c r="UAB6" s="60"/>
      <c r="UAC6" s="60"/>
      <c r="UAD6" s="60"/>
      <c r="UAE6" s="60"/>
      <c r="UAF6" s="60"/>
      <c r="UAG6" s="60"/>
      <c r="UAH6" s="60"/>
      <c r="UAI6" s="60"/>
      <c r="UAJ6" s="60"/>
      <c r="UAK6" s="60"/>
      <c r="UAL6" s="60"/>
      <c r="UAM6" s="60"/>
      <c r="UAN6" s="60"/>
      <c r="UAO6" s="60"/>
      <c r="UAP6" s="60"/>
      <c r="UAQ6" s="60"/>
      <c r="UAR6" s="60"/>
      <c r="UAS6" s="60"/>
      <c r="UAT6" s="60"/>
      <c r="UAU6" s="60"/>
      <c r="UAV6" s="60"/>
      <c r="UAW6" s="60"/>
      <c r="UAX6" s="60"/>
      <c r="UAY6" s="60"/>
      <c r="UAZ6" s="60"/>
      <c r="UBA6" s="60"/>
      <c r="UBB6" s="60"/>
      <c r="UBC6" s="60"/>
      <c r="UBD6" s="60"/>
      <c r="UBE6" s="60"/>
      <c r="UBF6" s="60"/>
      <c r="UBG6" s="60"/>
      <c r="UBH6" s="60"/>
      <c r="UBI6" s="60"/>
      <c r="UBJ6" s="60"/>
      <c r="UBK6" s="60"/>
      <c r="UBL6" s="60"/>
      <c r="UBM6" s="60"/>
      <c r="UBN6" s="60"/>
      <c r="UBO6" s="60"/>
      <c r="UBP6" s="60"/>
      <c r="UBQ6" s="60"/>
      <c r="UBR6" s="60"/>
      <c r="UBS6" s="60"/>
      <c r="UBT6" s="60"/>
      <c r="UBU6" s="60"/>
      <c r="UBV6" s="60"/>
      <c r="UBW6" s="60"/>
      <c r="UBX6" s="60"/>
      <c r="UBY6" s="60"/>
      <c r="UBZ6" s="60"/>
      <c r="UCA6" s="60"/>
      <c r="UCB6" s="60"/>
      <c r="UCC6" s="60"/>
      <c r="UCD6" s="60"/>
      <c r="UCE6" s="60"/>
      <c r="UCF6" s="60"/>
      <c r="UCG6" s="60"/>
      <c r="UCH6" s="60"/>
      <c r="UCI6" s="60"/>
      <c r="UCJ6" s="60"/>
      <c r="UCK6" s="60"/>
      <c r="UCL6" s="60"/>
      <c r="UCM6" s="60"/>
      <c r="UCN6" s="60"/>
      <c r="UCO6" s="60"/>
      <c r="UCP6" s="60"/>
      <c r="UCQ6" s="60"/>
      <c r="UCR6" s="60"/>
      <c r="UCS6" s="60"/>
      <c r="UCT6" s="60"/>
      <c r="UCU6" s="60"/>
      <c r="UCV6" s="60"/>
      <c r="UCW6" s="60"/>
      <c r="UCX6" s="60"/>
      <c r="UCY6" s="60"/>
      <c r="UCZ6" s="60"/>
      <c r="UDA6" s="60"/>
      <c r="UDB6" s="60"/>
      <c r="UDC6" s="60"/>
      <c r="UDD6" s="60"/>
      <c r="UDE6" s="60"/>
      <c r="UDF6" s="60"/>
      <c r="UDG6" s="60"/>
      <c r="UDH6" s="60"/>
      <c r="UDI6" s="60"/>
      <c r="UDJ6" s="60"/>
      <c r="UDK6" s="60"/>
      <c r="UDL6" s="60"/>
      <c r="UDM6" s="60"/>
      <c r="UDN6" s="60"/>
      <c r="UDO6" s="60"/>
      <c r="UDP6" s="60"/>
      <c r="UDQ6" s="60"/>
      <c r="UDR6" s="60"/>
      <c r="UDS6" s="60"/>
      <c r="UDT6" s="60"/>
      <c r="UDU6" s="60"/>
      <c r="UDV6" s="60"/>
      <c r="UDW6" s="60"/>
      <c r="UDX6" s="60"/>
      <c r="UDY6" s="60"/>
      <c r="UDZ6" s="60"/>
      <c r="UEA6" s="60"/>
      <c r="UEB6" s="60"/>
      <c r="UEC6" s="60"/>
      <c r="UED6" s="60"/>
      <c r="UEE6" s="60"/>
      <c r="UEF6" s="60"/>
      <c r="UEG6" s="60"/>
      <c r="UEH6" s="60"/>
      <c r="UEI6" s="60"/>
      <c r="UEJ6" s="60"/>
      <c r="UEK6" s="60"/>
      <c r="UEL6" s="60"/>
      <c r="UEM6" s="60"/>
      <c r="UEN6" s="60"/>
      <c r="UEO6" s="60"/>
      <c r="UEP6" s="60"/>
      <c r="UEQ6" s="60"/>
      <c r="UER6" s="60"/>
      <c r="UES6" s="60"/>
      <c r="UET6" s="60"/>
      <c r="UEU6" s="60"/>
      <c r="UEV6" s="60"/>
      <c r="UEW6" s="60"/>
      <c r="UEX6" s="60"/>
      <c r="UEY6" s="60"/>
      <c r="UEZ6" s="60"/>
      <c r="UFA6" s="60"/>
      <c r="UFB6" s="60"/>
      <c r="UFC6" s="60"/>
      <c r="UFD6" s="60"/>
      <c r="UFE6" s="60"/>
      <c r="UFF6" s="60"/>
      <c r="UFG6" s="60"/>
      <c r="UFH6" s="60"/>
      <c r="UFI6" s="60"/>
      <c r="UFJ6" s="60"/>
      <c r="UFK6" s="60"/>
      <c r="UFL6" s="60"/>
      <c r="UFM6" s="60"/>
      <c r="UFN6" s="60"/>
      <c r="UFO6" s="60"/>
      <c r="UFP6" s="60"/>
      <c r="UFQ6" s="60"/>
      <c r="UFR6" s="60"/>
      <c r="UFS6" s="60"/>
      <c r="UFT6" s="60"/>
      <c r="UFU6" s="60"/>
      <c r="UFV6" s="60"/>
      <c r="UFW6" s="60"/>
      <c r="UFX6" s="60"/>
      <c r="UFY6" s="60"/>
      <c r="UFZ6" s="60"/>
      <c r="UGA6" s="60"/>
      <c r="UGB6" s="60"/>
      <c r="UGC6" s="60"/>
      <c r="UGD6" s="60"/>
      <c r="UGE6" s="60"/>
      <c r="UGF6" s="60"/>
      <c r="UGG6" s="60"/>
      <c r="UGH6" s="60"/>
      <c r="UGI6" s="60"/>
      <c r="UGJ6" s="60"/>
      <c r="UGK6" s="60"/>
      <c r="UGL6" s="60"/>
      <c r="UGM6" s="60"/>
      <c r="UGN6" s="60"/>
      <c r="UGO6" s="60"/>
      <c r="UGP6" s="60"/>
      <c r="UGQ6" s="60"/>
      <c r="UGR6" s="60"/>
      <c r="UGS6" s="60"/>
      <c r="UGT6" s="60"/>
      <c r="UGU6" s="60"/>
      <c r="UGV6" s="60"/>
      <c r="UGW6" s="60"/>
      <c r="UGX6" s="60"/>
      <c r="UGY6" s="60"/>
      <c r="UGZ6" s="60"/>
      <c r="UHA6" s="60"/>
      <c r="UHB6" s="60"/>
      <c r="UHC6" s="60"/>
      <c r="UHD6" s="60"/>
      <c r="UHE6" s="60"/>
      <c r="UHF6" s="60"/>
      <c r="UHG6" s="60"/>
      <c r="UHH6" s="60"/>
      <c r="UHI6" s="60"/>
      <c r="UHJ6" s="60"/>
      <c r="UHK6" s="60"/>
      <c r="UHL6" s="60"/>
      <c r="UHM6" s="60"/>
      <c r="UHN6" s="60"/>
      <c r="UHO6" s="60"/>
      <c r="UHP6" s="60"/>
      <c r="UHQ6" s="60"/>
      <c r="UHR6" s="60"/>
      <c r="UHS6" s="60"/>
      <c r="UHT6" s="60"/>
      <c r="UHU6" s="60"/>
      <c r="UHV6" s="60"/>
      <c r="UHW6" s="60"/>
      <c r="UHX6" s="60"/>
      <c r="UHY6" s="60"/>
      <c r="UHZ6" s="60"/>
      <c r="UIA6" s="60"/>
      <c r="UIB6" s="60"/>
      <c r="UIC6" s="60"/>
      <c r="UID6" s="60"/>
      <c r="UIE6" s="60"/>
      <c r="UIF6" s="60"/>
      <c r="UIG6" s="60"/>
      <c r="UIH6" s="60"/>
      <c r="UII6" s="60"/>
      <c r="UIJ6" s="60"/>
      <c r="UIK6" s="60"/>
      <c r="UIL6" s="60"/>
      <c r="UIM6" s="60"/>
      <c r="UIN6" s="60"/>
      <c r="UIO6" s="60"/>
      <c r="UIP6" s="60"/>
      <c r="UIQ6" s="60"/>
      <c r="UIR6" s="60"/>
      <c r="UIS6" s="60"/>
      <c r="UIT6" s="60"/>
      <c r="UIU6" s="60"/>
      <c r="UIV6" s="60"/>
      <c r="UIW6" s="60"/>
      <c r="UIX6" s="60"/>
      <c r="UIY6" s="60"/>
      <c r="UIZ6" s="60"/>
      <c r="UJA6" s="60"/>
      <c r="UJB6" s="60"/>
      <c r="UJC6" s="60"/>
      <c r="UJD6" s="60"/>
      <c r="UJE6" s="60"/>
      <c r="UJF6" s="60"/>
      <c r="UJG6" s="60"/>
      <c r="UJH6" s="60"/>
      <c r="UJI6" s="60"/>
      <c r="UJJ6" s="60"/>
      <c r="UJK6" s="60"/>
      <c r="UJL6" s="60"/>
      <c r="UJM6" s="60"/>
      <c r="UJN6" s="60"/>
      <c r="UJO6" s="60"/>
      <c r="UJP6" s="60"/>
      <c r="UJQ6" s="60"/>
      <c r="UJR6" s="60"/>
      <c r="UJS6" s="60"/>
      <c r="UJT6" s="60"/>
      <c r="UJU6" s="60"/>
      <c r="UJV6" s="60"/>
      <c r="UJW6" s="60"/>
      <c r="UJX6" s="60"/>
      <c r="UJY6" s="60"/>
      <c r="UJZ6" s="60"/>
      <c r="UKA6" s="60"/>
      <c r="UKB6" s="60"/>
      <c r="UKC6" s="60"/>
      <c r="UKD6" s="60"/>
      <c r="UKE6" s="60"/>
      <c r="UKF6" s="60"/>
      <c r="UKG6" s="60"/>
      <c r="UKH6" s="60"/>
      <c r="UKI6" s="60"/>
      <c r="UKJ6" s="60"/>
      <c r="UKK6" s="60"/>
      <c r="UKL6" s="60"/>
      <c r="UKM6" s="60"/>
      <c r="UKN6" s="60"/>
      <c r="UKO6" s="60"/>
      <c r="UKP6" s="60"/>
      <c r="UKQ6" s="60"/>
      <c r="UKR6" s="60"/>
      <c r="UKS6" s="60"/>
      <c r="UKT6" s="60"/>
      <c r="UKU6" s="60"/>
      <c r="UKV6" s="60"/>
      <c r="UKW6" s="60"/>
      <c r="UKX6" s="60"/>
      <c r="UKY6" s="60"/>
      <c r="UKZ6" s="60"/>
      <c r="ULA6" s="60"/>
      <c r="ULB6" s="60"/>
      <c r="ULC6" s="60"/>
      <c r="ULD6" s="60"/>
      <c r="ULE6" s="60"/>
      <c r="ULF6" s="60"/>
      <c r="ULG6" s="60"/>
      <c r="ULH6" s="60"/>
      <c r="ULI6" s="60"/>
      <c r="ULJ6" s="60"/>
      <c r="ULK6" s="60"/>
      <c r="ULL6" s="60"/>
      <c r="ULM6" s="60"/>
      <c r="ULN6" s="60"/>
      <c r="ULO6" s="60"/>
      <c r="ULP6" s="60"/>
      <c r="ULQ6" s="60"/>
      <c r="ULR6" s="60"/>
      <c r="ULS6" s="60"/>
      <c r="ULT6" s="60"/>
      <c r="ULU6" s="60"/>
      <c r="ULV6" s="60"/>
      <c r="ULW6" s="60"/>
      <c r="ULX6" s="60"/>
      <c r="ULY6" s="60"/>
      <c r="ULZ6" s="60"/>
      <c r="UMA6" s="60"/>
      <c r="UMB6" s="60"/>
      <c r="UMC6" s="60"/>
      <c r="UMD6" s="60"/>
      <c r="UME6" s="60"/>
      <c r="UMF6" s="60"/>
      <c r="UMG6" s="60"/>
      <c r="UMH6" s="60"/>
      <c r="UMI6" s="60"/>
      <c r="UMJ6" s="60"/>
      <c r="UMK6" s="60"/>
      <c r="UML6" s="60"/>
      <c r="UMM6" s="60"/>
      <c r="UMN6" s="60"/>
      <c r="UMO6" s="60"/>
      <c r="UMP6" s="60"/>
      <c r="UMQ6" s="60"/>
      <c r="UMR6" s="60"/>
      <c r="UMS6" s="60"/>
      <c r="UMT6" s="60"/>
      <c r="UMU6" s="60"/>
      <c r="UMV6" s="60"/>
      <c r="UMW6" s="60"/>
      <c r="UMX6" s="60"/>
      <c r="UMY6" s="60"/>
      <c r="UMZ6" s="60"/>
      <c r="UNA6" s="60"/>
      <c r="UNB6" s="60"/>
      <c r="UNC6" s="60"/>
      <c r="UND6" s="60"/>
      <c r="UNE6" s="60"/>
      <c r="UNF6" s="60"/>
      <c r="UNG6" s="60"/>
      <c r="UNH6" s="60"/>
      <c r="UNI6" s="60"/>
      <c r="UNJ6" s="60"/>
      <c r="UNK6" s="60"/>
      <c r="UNL6" s="60"/>
      <c r="UNM6" s="60"/>
      <c r="UNN6" s="60"/>
      <c r="UNO6" s="60"/>
      <c r="UNP6" s="60"/>
      <c r="UNQ6" s="60"/>
      <c r="UNR6" s="60"/>
      <c r="UNS6" s="60"/>
      <c r="UNT6" s="60"/>
      <c r="UNU6" s="60"/>
      <c r="UNV6" s="60"/>
      <c r="UNW6" s="60"/>
      <c r="UNX6" s="60"/>
      <c r="UNY6" s="60"/>
      <c r="UNZ6" s="60"/>
      <c r="UOA6" s="60"/>
      <c r="UOB6" s="60"/>
      <c r="UOC6" s="60"/>
      <c r="UOD6" s="60"/>
      <c r="UOE6" s="60"/>
      <c r="UOF6" s="60"/>
      <c r="UOG6" s="60"/>
      <c r="UOH6" s="60"/>
      <c r="UOI6" s="60"/>
      <c r="UOJ6" s="60"/>
      <c r="UOK6" s="60"/>
      <c r="UOL6" s="60"/>
      <c r="UOM6" s="60"/>
      <c r="UON6" s="60"/>
      <c r="UOO6" s="60"/>
      <c r="UOP6" s="60"/>
      <c r="UOQ6" s="60"/>
      <c r="UOR6" s="60"/>
      <c r="UOS6" s="60"/>
      <c r="UOT6" s="60"/>
      <c r="UOU6" s="60"/>
      <c r="UOV6" s="60"/>
      <c r="UOW6" s="60"/>
      <c r="UOX6" s="60"/>
      <c r="UOY6" s="60"/>
      <c r="UOZ6" s="60"/>
      <c r="UPA6" s="60"/>
      <c r="UPB6" s="60"/>
      <c r="UPC6" s="60"/>
      <c r="UPD6" s="60"/>
      <c r="UPE6" s="60"/>
      <c r="UPF6" s="60"/>
      <c r="UPG6" s="60"/>
      <c r="UPH6" s="60"/>
      <c r="UPI6" s="60"/>
      <c r="UPJ6" s="60"/>
      <c r="UPK6" s="60"/>
      <c r="UPL6" s="60"/>
      <c r="UPM6" s="60"/>
      <c r="UPN6" s="60"/>
      <c r="UPO6" s="60"/>
      <c r="UPP6" s="60"/>
      <c r="UPQ6" s="60"/>
      <c r="UPR6" s="60"/>
      <c r="UPS6" s="60"/>
      <c r="UPT6" s="60"/>
      <c r="UPU6" s="60"/>
      <c r="UPV6" s="60"/>
      <c r="UPW6" s="60"/>
      <c r="UPX6" s="60"/>
      <c r="UPY6" s="60"/>
      <c r="UPZ6" s="60"/>
      <c r="UQA6" s="60"/>
      <c r="UQB6" s="60"/>
      <c r="UQC6" s="60"/>
      <c r="UQD6" s="60"/>
      <c r="UQE6" s="60"/>
      <c r="UQF6" s="60"/>
      <c r="UQG6" s="60"/>
      <c r="UQH6" s="60"/>
      <c r="UQI6" s="60"/>
      <c r="UQJ6" s="60"/>
      <c r="UQK6" s="60"/>
      <c r="UQL6" s="60"/>
      <c r="UQM6" s="60"/>
      <c r="UQN6" s="60"/>
      <c r="UQO6" s="60"/>
      <c r="UQP6" s="60"/>
      <c r="UQQ6" s="60"/>
      <c r="UQR6" s="60"/>
      <c r="UQS6" s="60"/>
      <c r="UQT6" s="60"/>
      <c r="UQU6" s="60"/>
      <c r="UQV6" s="60"/>
      <c r="UQW6" s="60"/>
      <c r="UQX6" s="60"/>
      <c r="UQY6" s="60"/>
      <c r="UQZ6" s="60"/>
      <c r="URA6" s="60"/>
      <c r="URB6" s="60"/>
      <c r="URC6" s="60"/>
      <c r="URD6" s="60"/>
      <c r="URE6" s="60"/>
      <c r="URF6" s="60"/>
      <c r="URG6" s="60"/>
      <c r="URH6" s="60"/>
      <c r="URI6" s="60"/>
      <c r="URJ6" s="60"/>
      <c r="URK6" s="60"/>
      <c r="URL6" s="60"/>
      <c r="URM6" s="60"/>
      <c r="URN6" s="60"/>
      <c r="URO6" s="60"/>
      <c r="URP6" s="60"/>
      <c r="URQ6" s="60"/>
      <c r="URR6" s="60"/>
      <c r="URS6" s="60"/>
      <c r="URT6" s="60"/>
      <c r="URU6" s="60"/>
      <c r="URV6" s="60"/>
      <c r="URW6" s="60"/>
      <c r="URX6" s="60"/>
      <c r="URY6" s="60"/>
      <c r="URZ6" s="60"/>
      <c r="USA6" s="60"/>
      <c r="USB6" s="60"/>
      <c r="USC6" s="60"/>
      <c r="USD6" s="60"/>
      <c r="USE6" s="60"/>
      <c r="USF6" s="60"/>
      <c r="USG6" s="60"/>
      <c r="USH6" s="60"/>
      <c r="USI6" s="60"/>
      <c r="USJ6" s="60"/>
      <c r="USK6" s="60"/>
      <c r="USL6" s="60"/>
      <c r="USM6" s="60"/>
      <c r="USN6" s="60"/>
      <c r="USO6" s="60"/>
      <c r="USP6" s="60"/>
      <c r="USQ6" s="60"/>
      <c r="USR6" s="60"/>
      <c r="USS6" s="60"/>
      <c r="UST6" s="60"/>
      <c r="USU6" s="60"/>
      <c r="USV6" s="60"/>
      <c r="USW6" s="60"/>
      <c r="USX6" s="60"/>
      <c r="USY6" s="60"/>
      <c r="USZ6" s="60"/>
      <c r="UTA6" s="60"/>
      <c r="UTB6" s="60"/>
      <c r="UTC6" s="60"/>
      <c r="UTD6" s="60"/>
      <c r="UTE6" s="60"/>
      <c r="UTF6" s="60"/>
      <c r="UTG6" s="60"/>
      <c r="UTH6" s="60"/>
      <c r="UTI6" s="60"/>
      <c r="UTJ6" s="60"/>
      <c r="UTK6" s="60"/>
      <c r="UTL6" s="60"/>
      <c r="UTM6" s="60"/>
      <c r="UTN6" s="60"/>
      <c r="UTO6" s="60"/>
      <c r="UTP6" s="60"/>
      <c r="UTQ6" s="60"/>
      <c r="UTR6" s="60"/>
      <c r="UTS6" s="60"/>
      <c r="UTT6" s="60"/>
      <c r="UTU6" s="60"/>
      <c r="UTV6" s="60"/>
      <c r="UTW6" s="60"/>
      <c r="UTX6" s="60"/>
      <c r="UTY6" s="60"/>
      <c r="UTZ6" s="60"/>
      <c r="UUA6" s="60"/>
      <c r="UUB6" s="60"/>
      <c r="UUC6" s="60"/>
      <c r="UUD6" s="60"/>
      <c r="UUE6" s="60"/>
      <c r="UUF6" s="60"/>
      <c r="UUG6" s="60"/>
      <c r="UUH6" s="60"/>
      <c r="UUI6" s="60"/>
      <c r="UUJ6" s="60"/>
      <c r="UUK6" s="60"/>
      <c r="UUL6" s="60"/>
      <c r="UUM6" s="60"/>
      <c r="UUN6" s="60"/>
      <c r="UUO6" s="60"/>
      <c r="UUP6" s="60"/>
      <c r="UUQ6" s="60"/>
      <c r="UUR6" s="60"/>
      <c r="UUS6" s="60"/>
      <c r="UUT6" s="60"/>
      <c r="UUU6" s="60"/>
      <c r="UUV6" s="60"/>
      <c r="UUW6" s="60"/>
      <c r="UUX6" s="60"/>
      <c r="UUY6" s="60"/>
      <c r="UUZ6" s="60"/>
      <c r="UVA6" s="60"/>
      <c r="UVB6" s="60"/>
      <c r="UVC6" s="60"/>
      <c r="UVD6" s="60"/>
      <c r="UVE6" s="60"/>
      <c r="UVF6" s="60"/>
      <c r="UVG6" s="60"/>
      <c r="UVH6" s="60"/>
      <c r="UVI6" s="60"/>
      <c r="UVJ6" s="60"/>
      <c r="UVK6" s="60"/>
      <c r="UVL6" s="60"/>
      <c r="UVM6" s="60"/>
      <c r="UVN6" s="60"/>
      <c r="UVO6" s="60"/>
      <c r="UVP6" s="60"/>
      <c r="UVQ6" s="60"/>
      <c r="UVR6" s="60"/>
      <c r="UVS6" s="60"/>
      <c r="UVT6" s="60"/>
      <c r="UVU6" s="60"/>
      <c r="UVV6" s="60"/>
      <c r="UVW6" s="60"/>
      <c r="UVX6" s="60"/>
      <c r="UVY6" s="60"/>
      <c r="UVZ6" s="60"/>
      <c r="UWA6" s="60"/>
      <c r="UWB6" s="60"/>
      <c r="UWC6" s="60"/>
      <c r="UWD6" s="60"/>
      <c r="UWE6" s="60"/>
      <c r="UWF6" s="60"/>
      <c r="UWG6" s="60"/>
      <c r="UWH6" s="60"/>
      <c r="UWI6" s="60"/>
      <c r="UWJ6" s="60"/>
      <c r="UWK6" s="60"/>
      <c r="UWL6" s="60"/>
      <c r="UWM6" s="60"/>
      <c r="UWN6" s="60"/>
      <c r="UWO6" s="60"/>
      <c r="UWP6" s="60"/>
      <c r="UWQ6" s="60"/>
      <c r="UWR6" s="60"/>
      <c r="UWS6" s="60"/>
      <c r="UWT6" s="60"/>
      <c r="UWU6" s="60"/>
      <c r="UWV6" s="60"/>
      <c r="UWW6" s="60"/>
      <c r="UWX6" s="60"/>
      <c r="UWY6" s="60"/>
      <c r="UWZ6" s="60"/>
      <c r="UXA6" s="60"/>
      <c r="UXB6" s="60"/>
      <c r="UXC6" s="60"/>
      <c r="UXD6" s="60"/>
      <c r="UXE6" s="60"/>
      <c r="UXF6" s="60"/>
      <c r="UXG6" s="60"/>
      <c r="UXH6" s="60"/>
      <c r="UXI6" s="60"/>
      <c r="UXJ6" s="60"/>
      <c r="UXK6" s="60"/>
      <c r="UXL6" s="60"/>
      <c r="UXM6" s="60"/>
      <c r="UXN6" s="60"/>
      <c r="UXO6" s="60"/>
      <c r="UXP6" s="60"/>
      <c r="UXQ6" s="60"/>
      <c r="UXR6" s="60"/>
      <c r="UXS6" s="60"/>
      <c r="UXT6" s="60"/>
      <c r="UXU6" s="60"/>
      <c r="UXV6" s="60"/>
      <c r="UXW6" s="60"/>
      <c r="UXX6" s="60"/>
      <c r="UXY6" s="60"/>
      <c r="UXZ6" s="60"/>
      <c r="UYA6" s="60"/>
      <c r="UYB6" s="60"/>
      <c r="UYC6" s="60"/>
      <c r="UYD6" s="60"/>
      <c r="UYE6" s="60"/>
      <c r="UYF6" s="60"/>
      <c r="UYG6" s="60"/>
      <c r="UYH6" s="60"/>
      <c r="UYI6" s="60"/>
      <c r="UYJ6" s="60"/>
      <c r="UYK6" s="60"/>
      <c r="UYL6" s="60"/>
      <c r="UYM6" s="60"/>
      <c r="UYN6" s="60"/>
      <c r="UYO6" s="60"/>
      <c r="UYP6" s="60"/>
      <c r="UYQ6" s="60"/>
      <c r="UYR6" s="60"/>
      <c r="UYS6" s="60"/>
      <c r="UYT6" s="60"/>
      <c r="UYU6" s="60"/>
      <c r="UYV6" s="60"/>
      <c r="UYW6" s="60"/>
      <c r="UYX6" s="60"/>
      <c r="UYY6" s="60"/>
      <c r="UYZ6" s="60"/>
      <c r="UZA6" s="60"/>
      <c r="UZB6" s="60"/>
      <c r="UZC6" s="60"/>
      <c r="UZD6" s="60"/>
      <c r="UZE6" s="60"/>
      <c r="UZF6" s="60"/>
      <c r="UZG6" s="60"/>
      <c r="UZH6" s="60"/>
      <c r="UZI6" s="60"/>
      <c r="UZJ6" s="60"/>
      <c r="UZK6" s="60"/>
      <c r="UZL6" s="60"/>
      <c r="UZM6" s="60"/>
      <c r="UZN6" s="60"/>
      <c r="UZO6" s="60"/>
      <c r="UZP6" s="60"/>
      <c r="UZQ6" s="60"/>
      <c r="UZR6" s="60"/>
      <c r="UZS6" s="60"/>
      <c r="UZT6" s="60"/>
      <c r="UZU6" s="60"/>
      <c r="UZV6" s="60"/>
      <c r="UZW6" s="60"/>
      <c r="UZX6" s="60"/>
      <c r="UZY6" s="60"/>
      <c r="UZZ6" s="60"/>
      <c r="VAA6" s="60"/>
      <c r="VAB6" s="60"/>
      <c r="VAC6" s="60"/>
      <c r="VAD6" s="60"/>
      <c r="VAE6" s="60"/>
      <c r="VAF6" s="60"/>
      <c r="VAG6" s="60"/>
      <c r="VAH6" s="60"/>
      <c r="VAI6" s="60"/>
      <c r="VAJ6" s="60"/>
      <c r="VAK6" s="60"/>
      <c r="VAL6" s="60"/>
      <c r="VAM6" s="60"/>
      <c r="VAN6" s="60"/>
      <c r="VAO6" s="60"/>
      <c r="VAP6" s="60"/>
      <c r="VAQ6" s="60"/>
      <c r="VAR6" s="60"/>
      <c r="VAS6" s="60"/>
      <c r="VAT6" s="60"/>
      <c r="VAU6" s="60"/>
      <c r="VAV6" s="60"/>
      <c r="VAW6" s="60"/>
      <c r="VAX6" s="60"/>
      <c r="VAY6" s="60"/>
      <c r="VAZ6" s="60"/>
      <c r="VBA6" s="60"/>
      <c r="VBB6" s="60"/>
      <c r="VBC6" s="60"/>
      <c r="VBD6" s="60"/>
      <c r="VBE6" s="60"/>
      <c r="VBF6" s="60"/>
      <c r="VBG6" s="60"/>
      <c r="VBH6" s="60"/>
      <c r="VBI6" s="60"/>
      <c r="VBJ6" s="60"/>
      <c r="VBK6" s="60"/>
      <c r="VBL6" s="60"/>
      <c r="VBM6" s="60"/>
      <c r="VBN6" s="60"/>
      <c r="VBO6" s="60"/>
      <c r="VBP6" s="60"/>
      <c r="VBQ6" s="60"/>
      <c r="VBR6" s="60"/>
      <c r="VBS6" s="60"/>
      <c r="VBT6" s="60"/>
      <c r="VBU6" s="60"/>
      <c r="VBV6" s="60"/>
      <c r="VBW6" s="60"/>
      <c r="VBX6" s="60"/>
      <c r="VBY6" s="60"/>
      <c r="VBZ6" s="60"/>
      <c r="VCA6" s="60"/>
      <c r="VCB6" s="60"/>
      <c r="VCC6" s="60"/>
      <c r="VCD6" s="60"/>
      <c r="VCE6" s="60"/>
      <c r="VCF6" s="60"/>
      <c r="VCG6" s="60"/>
      <c r="VCH6" s="60"/>
      <c r="VCI6" s="60"/>
      <c r="VCJ6" s="60"/>
      <c r="VCK6" s="60"/>
      <c r="VCL6" s="60"/>
      <c r="VCM6" s="60"/>
      <c r="VCN6" s="60"/>
      <c r="VCO6" s="60"/>
      <c r="VCP6" s="60"/>
      <c r="VCQ6" s="60"/>
      <c r="VCR6" s="60"/>
      <c r="VCS6" s="60"/>
      <c r="VCT6" s="60"/>
      <c r="VCU6" s="60"/>
      <c r="VCV6" s="60"/>
      <c r="VCW6" s="60"/>
      <c r="VCX6" s="60"/>
      <c r="VCY6" s="60"/>
      <c r="VCZ6" s="60"/>
      <c r="VDA6" s="60"/>
      <c r="VDB6" s="60"/>
      <c r="VDC6" s="60"/>
      <c r="VDD6" s="60"/>
      <c r="VDE6" s="60"/>
      <c r="VDF6" s="60"/>
      <c r="VDG6" s="60"/>
      <c r="VDH6" s="60"/>
      <c r="VDI6" s="60"/>
      <c r="VDJ6" s="60"/>
      <c r="VDK6" s="60"/>
      <c r="VDL6" s="60"/>
      <c r="VDM6" s="60"/>
      <c r="VDN6" s="60"/>
      <c r="VDO6" s="60"/>
      <c r="VDP6" s="60"/>
      <c r="VDQ6" s="60"/>
      <c r="VDR6" s="60"/>
      <c r="VDS6" s="60"/>
      <c r="VDT6" s="60"/>
      <c r="VDU6" s="60"/>
      <c r="VDV6" s="60"/>
      <c r="VDW6" s="60"/>
      <c r="VDX6" s="60"/>
      <c r="VDY6" s="60"/>
      <c r="VDZ6" s="60"/>
      <c r="VEA6" s="60"/>
      <c r="VEB6" s="60"/>
      <c r="VEC6" s="60"/>
      <c r="VED6" s="60"/>
      <c r="VEE6" s="60"/>
      <c r="VEF6" s="60"/>
      <c r="VEG6" s="60"/>
      <c r="VEH6" s="60"/>
      <c r="VEI6" s="60"/>
      <c r="VEJ6" s="60"/>
      <c r="VEK6" s="60"/>
      <c r="VEL6" s="60"/>
      <c r="VEM6" s="60"/>
      <c r="VEN6" s="60"/>
      <c r="VEO6" s="60"/>
      <c r="VEP6" s="60"/>
      <c r="VEQ6" s="60"/>
      <c r="VER6" s="60"/>
      <c r="VES6" s="60"/>
      <c r="VET6" s="60"/>
      <c r="VEU6" s="60"/>
      <c r="VEV6" s="60"/>
      <c r="VEW6" s="60"/>
      <c r="VEX6" s="60"/>
      <c r="VEY6" s="60"/>
      <c r="VEZ6" s="60"/>
      <c r="VFA6" s="60"/>
      <c r="VFB6" s="60"/>
      <c r="VFC6" s="60"/>
      <c r="VFD6" s="60"/>
      <c r="VFE6" s="60"/>
      <c r="VFF6" s="60"/>
      <c r="VFG6" s="60"/>
      <c r="VFH6" s="60"/>
      <c r="VFI6" s="60"/>
      <c r="VFJ6" s="60"/>
      <c r="VFK6" s="60"/>
      <c r="VFL6" s="60"/>
      <c r="VFM6" s="60"/>
      <c r="VFN6" s="60"/>
      <c r="VFO6" s="60"/>
      <c r="VFP6" s="60"/>
      <c r="VFQ6" s="60"/>
      <c r="VFR6" s="60"/>
      <c r="VFS6" s="60"/>
      <c r="VFT6" s="60"/>
      <c r="VFU6" s="60"/>
      <c r="VFV6" s="60"/>
      <c r="VFW6" s="60"/>
      <c r="VFX6" s="60"/>
      <c r="VFY6" s="60"/>
      <c r="VFZ6" s="60"/>
      <c r="VGA6" s="60"/>
      <c r="VGB6" s="60"/>
      <c r="VGC6" s="60"/>
      <c r="VGD6" s="60"/>
      <c r="VGE6" s="60"/>
      <c r="VGF6" s="60"/>
      <c r="VGG6" s="60"/>
      <c r="VGH6" s="60"/>
      <c r="VGI6" s="60"/>
      <c r="VGJ6" s="60"/>
      <c r="VGK6" s="60"/>
      <c r="VGL6" s="60"/>
      <c r="VGM6" s="60"/>
      <c r="VGN6" s="60"/>
      <c r="VGO6" s="60"/>
      <c r="VGP6" s="60"/>
      <c r="VGQ6" s="60"/>
      <c r="VGR6" s="60"/>
      <c r="VGS6" s="60"/>
      <c r="VGT6" s="60"/>
      <c r="VGU6" s="60"/>
      <c r="VGV6" s="60"/>
      <c r="VGW6" s="60"/>
      <c r="VGX6" s="60"/>
      <c r="VGY6" s="60"/>
      <c r="VGZ6" s="60"/>
      <c r="VHA6" s="60"/>
      <c r="VHB6" s="60"/>
      <c r="VHC6" s="60"/>
      <c r="VHD6" s="60"/>
      <c r="VHE6" s="60"/>
      <c r="VHF6" s="60"/>
      <c r="VHG6" s="60"/>
      <c r="VHH6" s="60"/>
      <c r="VHI6" s="60"/>
      <c r="VHJ6" s="60"/>
      <c r="VHK6" s="60"/>
      <c r="VHL6" s="60"/>
      <c r="VHM6" s="60"/>
      <c r="VHN6" s="60"/>
      <c r="VHO6" s="60"/>
      <c r="VHP6" s="60"/>
      <c r="VHQ6" s="60"/>
      <c r="VHR6" s="60"/>
      <c r="VHS6" s="60"/>
      <c r="VHT6" s="60"/>
      <c r="VHU6" s="60"/>
      <c r="VHV6" s="60"/>
      <c r="VHW6" s="60"/>
      <c r="VHX6" s="60"/>
      <c r="VHY6" s="60"/>
      <c r="VHZ6" s="60"/>
      <c r="VIA6" s="60"/>
      <c r="VIB6" s="60"/>
      <c r="VIC6" s="60"/>
      <c r="VID6" s="60"/>
      <c r="VIE6" s="60"/>
      <c r="VIF6" s="60"/>
      <c r="VIG6" s="60"/>
      <c r="VIH6" s="60"/>
      <c r="VII6" s="60"/>
      <c r="VIJ6" s="60"/>
      <c r="VIK6" s="60"/>
      <c r="VIL6" s="60"/>
      <c r="VIM6" s="60"/>
      <c r="VIN6" s="60"/>
      <c r="VIO6" s="60"/>
      <c r="VIP6" s="60"/>
      <c r="VIQ6" s="60"/>
      <c r="VIR6" s="60"/>
      <c r="VIS6" s="60"/>
      <c r="VIT6" s="60"/>
      <c r="VIU6" s="60"/>
      <c r="VIV6" s="60"/>
      <c r="VIW6" s="60"/>
      <c r="VIX6" s="60"/>
      <c r="VIY6" s="60"/>
      <c r="VIZ6" s="60"/>
      <c r="VJA6" s="60"/>
      <c r="VJB6" s="60"/>
      <c r="VJC6" s="60"/>
      <c r="VJD6" s="60"/>
      <c r="VJE6" s="60"/>
      <c r="VJF6" s="60"/>
      <c r="VJG6" s="60"/>
      <c r="VJH6" s="60"/>
      <c r="VJI6" s="60"/>
      <c r="VJJ6" s="60"/>
      <c r="VJK6" s="60"/>
      <c r="VJL6" s="60"/>
      <c r="VJM6" s="60"/>
      <c r="VJN6" s="60"/>
      <c r="VJO6" s="60"/>
      <c r="VJP6" s="60"/>
      <c r="VJQ6" s="60"/>
      <c r="VJR6" s="60"/>
      <c r="VJS6" s="60"/>
      <c r="VJT6" s="60"/>
      <c r="VJU6" s="60"/>
      <c r="VJV6" s="60"/>
      <c r="VJW6" s="60"/>
      <c r="VJX6" s="60"/>
      <c r="VJY6" s="60"/>
      <c r="VJZ6" s="60"/>
      <c r="VKA6" s="60"/>
      <c r="VKB6" s="60"/>
      <c r="VKC6" s="60"/>
      <c r="VKD6" s="60"/>
      <c r="VKE6" s="60"/>
      <c r="VKF6" s="60"/>
      <c r="VKG6" s="60"/>
      <c r="VKH6" s="60"/>
      <c r="VKI6" s="60"/>
      <c r="VKJ6" s="60"/>
      <c r="VKK6" s="60"/>
      <c r="VKL6" s="60"/>
      <c r="VKM6" s="60"/>
      <c r="VKN6" s="60"/>
      <c r="VKO6" s="60"/>
      <c r="VKP6" s="60"/>
      <c r="VKQ6" s="60"/>
      <c r="VKR6" s="60"/>
      <c r="VKS6" s="60"/>
      <c r="VKT6" s="60"/>
      <c r="VKU6" s="60"/>
      <c r="VKV6" s="60"/>
      <c r="VKW6" s="60"/>
      <c r="VKX6" s="60"/>
      <c r="VKY6" s="60"/>
      <c r="VKZ6" s="60"/>
      <c r="VLA6" s="60"/>
      <c r="VLB6" s="60"/>
      <c r="VLC6" s="60"/>
      <c r="VLD6" s="60"/>
      <c r="VLE6" s="60"/>
      <c r="VLF6" s="60"/>
      <c r="VLG6" s="60"/>
      <c r="VLH6" s="60"/>
      <c r="VLI6" s="60"/>
      <c r="VLJ6" s="60"/>
      <c r="VLK6" s="60"/>
      <c r="VLL6" s="60"/>
      <c r="VLM6" s="60"/>
      <c r="VLN6" s="60"/>
      <c r="VLO6" s="60"/>
      <c r="VLP6" s="60"/>
      <c r="VLQ6" s="60"/>
      <c r="VLR6" s="60"/>
      <c r="VLS6" s="60"/>
      <c r="VLT6" s="60"/>
      <c r="VLU6" s="60"/>
      <c r="VLV6" s="60"/>
      <c r="VLW6" s="60"/>
      <c r="VLX6" s="60"/>
      <c r="VLY6" s="60"/>
      <c r="VLZ6" s="60"/>
      <c r="VMA6" s="60"/>
      <c r="VMB6" s="60"/>
      <c r="VMC6" s="60"/>
      <c r="VMD6" s="60"/>
      <c r="VME6" s="60"/>
      <c r="VMF6" s="60"/>
      <c r="VMG6" s="60"/>
      <c r="VMH6" s="60"/>
      <c r="VMI6" s="60"/>
      <c r="VMJ6" s="60"/>
      <c r="VMK6" s="60"/>
      <c r="VML6" s="60"/>
      <c r="VMM6" s="60"/>
      <c r="VMN6" s="60"/>
      <c r="VMO6" s="60"/>
      <c r="VMP6" s="60"/>
      <c r="VMQ6" s="60"/>
      <c r="VMR6" s="60"/>
      <c r="VMS6" s="60"/>
      <c r="VMT6" s="60"/>
      <c r="VMU6" s="60"/>
      <c r="VMV6" s="60"/>
      <c r="VMW6" s="60"/>
      <c r="VMX6" s="60"/>
      <c r="VMY6" s="60"/>
      <c r="VMZ6" s="60"/>
      <c r="VNA6" s="60"/>
      <c r="VNB6" s="60"/>
      <c r="VNC6" s="60"/>
      <c r="VND6" s="60"/>
      <c r="VNE6" s="60"/>
      <c r="VNF6" s="60"/>
      <c r="VNG6" s="60"/>
      <c r="VNH6" s="60"/>
      <c r="VNI6" s="60"/>
      <c r="VNJ6" s="60"/>
      <c r="VNK6" s="60"/>
      <c r="VNL6" s="60"/>
      <c r="VNM6" s="60"/>
      <c r="VNN6" s="60"/>
      <c r="VNO6" s="60"/>
      <c r="VNP6" s="60"/>
      <c r="VNQ6" s="60"/>
      <c r="VNR6" s="60"/>
      <c r="VNS6" s="60"/>
      <c r="VNT6" s="60"/>
      <c r="VNU6" s="60"/>
      <c r="VNV6" s="60"/>
      <c r="VNW6" s="60"/>
      <c r="VNX6" s="60"/>
      <c r="VNY6" s="60"/>
      <c r="VNZ6" s="60"/>
      <c r="VOA6" s="60"/>
      <c r="VOB6" s="60"/>
      <c r="VOC6" s="60"/>
      <c r="VOD6" s="60"/>
      <c r="VOE6" s="60"/>
      <c r="VOF6" s="60"/>
      <c r="VOG6" s="60"/>
      <c r="VOH6" s="60"/>
      <c r="VOI6" s="60"/>
      <c r="VOJ6" s="60"/>
      <c r="VOK6" s="60"/>
      <c r="VOL6" s="60"/>
      <c r="VOM6" s="60"/>
      <c r="VON6" s="60"/>
      <c r="VOO6" s="60"/>
      <c r="VOP6" s="60"/>
      <c r="VOQ6" s="60"/>
      <c r="VOR6" s="60"/>
      <c r="VOS6" s="60"/>
      <c r="VOT6" s="60"/>
      <c r="VOU6" s="60"/>
      <c r="VOV6" s="60"/>
      <c r="VOW6" s="60"/>
      <c r="VOX6" s="60"/>
      <c r="VOY6" s="60"/>
      <c r="VOZ6" s="60"/>
      <c r="VPA6" s="60"/>
      <c r="VPB6" s="60"/>
      <c r="VPC6" s="60"/>
      <c r="VPD6" s="60"/>
      <c r="VPE6" s="60"/>
      <c r="VPF6" s="60"/>
      <c r="VPG6" s="60"/>
      <c r="VPH6" s="60"/>
      <c r="VPI6" s="60"/>
      <c r="VPJ6" s="60"/>
      <c r="VPK6" s="60"/>
      <c r="VPL6" s="60"/>
      <c r="VPM6" s="60"/>
      <c r="VPN6" s="60"/>
      <c r="VPO6" s="60"/>
      <c r="VPP6" s="60"/>
      <c r="VPQ6" s="60"/>
      <c r="VPR6" s="60"/>
      <c r="VPS6" s="60"/>
      <c r="VPT6" s="60"/>
      <c r="VPU6" s="60"/>
      <c r="VPV6" s="60"/>
      <c r="VPW6" s="60"/>
      <c r="VPX6" s="60"/>
      <c r="VPY6" s="60"/>
      <c r="VPZ6" s="60"/>
      <c r="VQA6" s="60"/>
      <c r="VQB6" s="60"/>
      <c r="VQC6" s="60"/>
      <c r="VQD6" s="60"/>
      <c r="VQE6" s="60"/>
      <c r="VQF6" s="60"/>
      <c r="VQG6" s="60"/>
      <c r="VQH6" s="60"/>
      <c r="VQI6" s="60"/>
      <c r="VQJ6" s="60"/>
      <c r="VQK6" s="60"/>
      <c r="VQL6" s="60"/>
      <c r="VQM6" s="60"/>
      <c r="VQN6" s="60"/>
      <c r="VQO6" s="60"/>
      <c r="VQP6" s="60"/>
      <c r="VQQ6" s="60"/>
      <c r="VQR6" s="60"/>
      <c r="VQS6" s="60"/>
      <c r="VQT6" s="60"/>
      <c r="VQU6" s="60"/>
      <c r="VQV6" s="60"/>
      <c r="VQW6" s="60"/>
      <c r="VQX6" s="60"/>
      <c r="VQY6" s="60"/>
      <c r="VQZ6" s="60"/>
      <c r="VRA6" s="60"/>
      <c r="VRB6" s="60"/>
      <c r="VRC6" s="60"/>
      <c r="VRD6" s="60"/>
      <c r="VRE6" s="60"/>
      <c r="VRF6" s="60"/>
      <c r="VRG6" s="60"/>
      <c r="VRH6" s="60"/>
      <c r="VRI6" s="60"/>
      <c r="VRJ6" s="60"/>
      <c r="VRK6" s="60"/>
      <c r="VRL6" s="60"/>
      <c r="VRM6" s="60"/>
      <c r="VRN6" s="60"/>
      <c r="VRO6" s="60"/>
      <c r="VRP6" s="60"/>
      <c r="VRQ6" s="60"/>
      <c r="VRR6" s="60"/>
      <c r="VRS6" s="60"/>
      <c r="VRT6" s="60"/>
      <c r="VRU6" s="60"/>
      <c r="VRV6" s="60"/>
      <c r="VRW6" s="60"/>
      <c r="VRX6" s="60"/>
      <c r="VRY6" s="60"/>
      <c r="VRZ6" s="60"/>
      <c r="VSA6" s="60"/>
      <c r="VSB6" s="60"/>
      <c r="VSC6" s="60"/>
      <c r="VSD6" s="60"/>
      <c r="VSE6" s="60"/>
      <c r="VSF6" s="60"/>
      <c r="VSG6" s="60"/>
      <c r="VSH6" s="60"/>
      <c r="VSI6" s="60"/>
      <c r="VSJ6" s="60"/>
      <c r="VSK6" s="60"/>
      <c r="VSL6" s="60"/>
      <c r="VSM6" s="60"/>
      <c r="VSN6" s="60"/>
      <c r="VSO6" s="60"/>
      <c r="VSP6" s="60"/>
      <c r="VSQ6" s="60"/>
      <c r="VSR6" s="60"/>
      <c r="VSS6" s="60"/>
      <c r="VST6" s="60"/>
      <c r="VSU6" s="60"/>
      <c r="VSV6" s="60"/>
      <c r="VSW6" s="60"/>
      <c r="VSX6" s="60"/>
      <c r="VSY6" s="60"/>
      <c r="VSZ6" s="60"/>
      <c r="VTA6" s="60"/>
      <c r="VTB6" s="60"/>
      <c r="VTC6" s="60"/>
      <c r="VTD6" s="60"/>
      <c r="VTE6" s="60"/>
      <c r="VTF6" s="60"/>
      <c r="VTG6" s="60"/>
      <c r="VTH6" s="60"/>
      <c r="VTI6" s="60"/>
      <c r="VTJ6" s="60"/>
      <c r="VTK6" s="60"/>
      <c r="VTL6" s="60"/>
      <c r="VTM6" s="60"/>
      <c r="VTN6" s="60"/>
      <c r="VTO6" s="60"/>
      <c r="VTP6" s="60"/>
      <c r="VTQ6" s="60"/>
      <c r="VTR6" s="60"/>
      <c r="VTS6" s="60"/>
      <c r="VTT6" s="60"/>
      <c r="VTU6" s="60"/>
      <c r="VTV6" s="60"/>
      <c r="VTW6" s="60"/>
      <c r="VTX6" s="60"/>
      <c r="VTY6" s="60"/>
      <c r="VTZ6" s="60"/>
      <c r="VUA6" s="60"/>
      <c r="VUB6" s="60"/>
      <c r="VUC6" s="60"/>
      <c r="VUD6" s="60"/>
      <c r="VUE6" s="60"/>
      <c r="VUF6" s="60"/>
      <c r="VUG6" s="60"/>
      <c r="VUH6" s="60"/>
      <c r="VUI6" s="60"/>
      <c r="VUJ6" s="60"/>
      <c r="VUK6" s="60"/>
      <c r="VUL6" s="60"/>
      <c r="VUM6" s="60"/>
      <c r="VUN6" s="60"/>
      <c r="VUO6" s="60"/>
      <c r="VUP6" s="60"/>
      <c r="VUQ6" s="60"/>
      <c r="VUR6" s="60"/>
      <c r="VUS6" s="60"/>
      <c r="VUT6" s="60"/>
      <c r="VUU6" s="60"/>
      <c r="VUV6" s="60"/>
      <c r="VUW6" s="60"/>
      <c r="VUX6" s="60"/>
      <c r="VUY6" s="60"/>
      <c r="VUZ6" s="60"/>
      <c r="VVA6" s="60"/>
      <c r="VVB6" s="60"/>
      <c r="VVC6" s="60"/>
      <c r="VVD6" s="60"/>
      <c r="VVE6" s="60"/>
      <c r="VVF6" s="60"/>
      <c r="VVG6" s="60"/>
      <c r="VVH6" s="60"/>
      <c r="VVI6" s="60"/>
      <c r="VVJ6" s="60"/>
      <c r="VVK6" s="60"/>
      <c r="VVL6" s="60"/>
      <c r="VVM6" s="60"/>
      <c r="VVN6" s="60"/>
      <c r="VVO6" s="60"/>
      <c r="VVP6" s="60"/>
      <c r="VVQ6" s="60"/>
      <c r="VVR6" s="60"/>
      <c r="VVS6" s="60"/>
      <c r="VVT6" s="60"/>
      <c r="VVU6" s="60"/>
      <c r="VVV6" s="60"/>
      <c r="VVW6" s="60"/>
      <c r="VVX6" s="60"/>
      <c r="VVY6" s="60"/>
      <c r="VVZ6" s="60"/>
      <c r="VWA6" s="60"/>
      <c r="VWB6" s="60"/>
      <c r="VWC6" s="60"/>
      <c r="VWD6" s="60"/>
      <c r="VWE6" s="60"/>
      <c r="VWF6" s="60"/>
      <c r="VWG6" s="60"/>
      <c r="VWH6" s="60"/>
      <c r="VWI6" s="60"/>
      <c r="VWJ6" s="60"/>
      <c r="VWK6" s="60"/>
      <c r="VWL6" s="60"/>
      <c r="VWM6" s="60"/>
      <c r="VWN6" s="60"/>
      <c r="VWO6" s="60"/>
      <c r="VWP6" s="60"/>
      <c r="VWQ6" s="60"/>
      <c r="VWR6" s="60"/>
      <c r="VWS6" s="60"/>
      <c r="VWT6" s="60"/>
      <c r="VWU6" s="60"/>
      <c r="VWV6" s="60"/>
      <c r="VWW6" s="60"/>
      <c r="VWX6" s="60"/>
      <c r="VWY6" s="60"/>
      <c r="VWZ6" s="60"/>
      <c r="VXA6" s="60"/>
      <c r="VXB6" s="60"/>
      <c r="VXC6" s="60"/>
      <c r="VXD6" s="60"/>
      <c r="VXE6" s="60"/>
      <c r="VXF6" s="60"/>
      <c r="VXG6" s="60"/>
      <c r="VXH6" s="60"/>
      <c r="VXI6" s="60"/>
      <c r="VXJ6" s="60"/>
      <c r="VXK6" s="60"/>
      <c r="VXL6" s="60"/>
      <c r="VXM6" s="60"/>
      <c r="VXN6" s="60"/>
      <c r="VXO6" s="60"/>
      <c r="VXP6" s="60"/>
      <c r="VXQ6" s="60"/>
      <c r="VXR6" s="60"/>
      <c r="VXS6" s="60"/>
      <c r="VXT6" s="60"/>
      <c r="VXU6" s="60"/>
      <c r="VXV6" s="60"/>
      <c r="VXW6" s="60"/>
      <c r="VXX6" s="60"/>
      <c r="VXY6" s="60"/>
      <c r="VXZ6" s="60"/>
      <c r="VYA6" s="60"/>
      <c r="VYB6" s="60"/>
      <c r="VYC6" s="60"/>
      <c r="VYD6" s="60"/>
      <c r="VYE6" s="60"/>
      <c r="VYF6" s="60"/>
      <c r="VYG6" s="60"/>
      <c r="VYH6" s="60"/>
      <c r="VYI6" s="60"/>
      <c r="VYJ6" s="60"/>
      <c r="VYK6" s="60"/>
      <c r="VYL6" s="60"/>
      <c r="VYM6" s="60"/>
      <c r="VYN6" s="60"/>
      <c r="VYO6" s="60"/>
      <c r="VYP6" s="60"/>
      <c r="VYQ6" s="60"/>
      <c r="VYR6" s="60"/>
      <c r="VYS6" s="60"/>
      <c r="VYT6" s="60"/>
      <c r="VYU6" s="60"/>
      <c r="VYV6" s="60"/>
      <c r="VYW6" s="60"/>
      <c r="VYX6" s="60"/>
      <c r="VYY6" s="60"/>
      <c r="VYZ6" s="60"/>
      <c r="VZA6" s="60"/>
      <c r="VZB6" s="60"/>
      <c r="VZC6" s="60"/>
      <c r="VZD6" s="60"/>
      <c r="VZE6" s="60"/>
      <c r="VZF6" s="60"/>
      <c r="VZG6" s="60"/>
      <c r="VZH6" s="60"/>
      <c r="VZI6" s="60"/>
      <c r="VZJ6" s="60"/>
      <c r="VZK6" s="60"/>
      <c r="VZL6" s="60"/>
      <c r="VZM6" s="60"/>
      <c r="VZN6" s="60"/>
      <c r="VZO6" s="60"/>
      <c r="VZP6" s="60"/>
      <c r="VZQ6" s="60"/>
      <c r="VZR6" s="60"/>
      <c r="VZS6" s="60"/>
      <c r="VZT6" s="60"/>
      <c r="VZU6" s="60"/>
      <c r="VZV6" s="60"/>
      <c r="VZW6" s="60"/>
      <c r="VZX6" s="60"/>
      <c r="VZY6" s="60"/>
      <c r="VZZ6" s="60"/>
      <c r="WAA6" s="60"/>
      <c r="WAB6" s="60"/>
      <c r="WAC6" s="60"/>
      <c r="WAD6" s="60"/>
      <c r="WAE6" s="60"/>
      <c r="WAF6" s="60"/>
      <c r="WAG6" s="60"/>
      <c r="WAH6" s="60"/>
      <c r="WAI6" s="60"/>
      <c r="WAJ6" s="60"/>
      <c r="WAK6" s="60"/>
      <c r="WAL6" s="60"/>
      <c r="WAM6" s="60"/>
      <c r="WAN6" s="60"/>
      <c r="WAO6" s="60"/>
      <c r="WAP6" s="60"/>
      <c r="WAQ6" s="60"/>
      <c r="WAR6" s="60"/>
      <c r="WAS6" s="60"/>
      <c r="WAT6" s="60"/>
      <c r="WAU6" s="60"/>
      <c r="WAV6" s="60"/>
      <c r="WAW6" s="60"/>
      <c r="WAX6" s="60"/>
      <c r="WAY6" s="60"/>
      <c r="WAZ6" s="60"/>
      <c r="WBA6" s="60"/>
      <c r="WBB6" s="60"/>
      <c r="WBC6" s="60"/>
      <c r="WBD6" s="60"/>
      <c r="WBE6" s="60"/>
      <c r="WBF6" s="60"/>
      <c r="WBG6" s="60"/>
      <c r="WBH6" s="60"/>
      <c r="WBI6" s="60"/>
      <c r="WBJ6" s="60"/>
      <c r="WBK6" s="60"/>
      <c r="WBL6" s="60"/>
      <c r="WBM6" s="60"/>
      <c r="WBN6" s="60"/>
      <c r="WBO6" s="60"/>
      <c r="WBP6" s="60"/>
      <c r="WBQ6" s="60"/>
      <c r="WBR6" s="60"/>
      <c r="WBS6" s="60"/>
      <c r="WBT6" s="60"/>
      <c r="WBU6" s="60"/>
      <c r="WBV6" s="60"/>
      <c r="WBW6" s="60"/>
      <c r="WBX6" s="60"/>
      <c r="WBY6" s="60"/>
      <c r="WBZ6" s="60"/>
      <c r="WCA6" s="60"/>
      <c r="WCB6" s="60"/>
      <c r="WCC6" s="60"/>
      <c r="WCD6" s="60"/>
      <c r="WCE6" s="60"/>
      <c r="WCF6" s="60"/>
      <c r="WCG6" s="60"/>
      <c r="WCH6" s="60"/>
      <c r="WCI6" s="60"/>
      <c r="WCJ6" s="60"/>
      <c r="WCK6" s="60"/>
      <c r="WCL6" s="60"/>
      <c r="WCM6" s="60"/>
      <c r="WCN6" s="60"/>
      <c r="WCO6" s="60"/>
      <c r="WCP6" s="60"/>
      <c r="WCQ6" s="60"/>
      <c r="WCR6" s="60"/>
      <c r="WCS6" s="60"/>
      <c r="WCT6" s="60"/>
      <c r="WCU6" s="60"/>
      <c r="WCV6" s="60"/>
      <c r="WCW6" s="60"/>
      <c r="WCX6" s="60"/>
      <c r="WCY6" s="60"/>
      <c r="WCZ6" s="60"/>
      <c r="WDA6" s="60"/>
      <c r="WDB6" s="60"/>
      <c r="WDC6" s="60"/>
      <c r="WDD6" s="60"/>
      <c r="WDE6" s="60"/>
      <c r="WDF6" s="60"/>
      <c r="WDG6" s="60"/>
      <c r="WDH6" s="60"/>
      <c r="WDI6" s="60"/>
      <c r="WDJ6" s="60"/>
      <c r="WDK6" s="60"/>
      <c r="WDL6" s="60"/>
      <c r="WDM6" s="60"/>
      <c r="WDN6" s="60"/>
      <c r="WDO6" s="60"/>
      <c r="WDP6" s="60"/>
      <c r="WDQ6" s="60"/>
      <c r="WDR6" s="60"/>
      <c r="WDS6" s="60"/>
      <c r="WDT6" s="60"/>
      <c r="WDU6" s="60"/>
      <c r="WDV6" s="60"/>
      <c r="WDW6" s="60"/>
      <c r="WDX6" s="60"/>
      <c r="WDY6" s="60"/>
      <c r="WDZ6" s="60"/>
      <c r="WEA6" s="60"/>
      <c r="WEB6" s="60"/>
      <c r="WEC6" s="60"/>
      <c r="WED6" s="60"/>
      <c r="WEE6" s="60"/>
      <c r="WEF6" s="60"/>
      <c r="WEG6" s="60"/>
      <c r="WEH6" s="60"/>
      <c r="WEI6" s="60"/>
      <c r="WEJ6" s="60"/>
      <c r="WEK6" s="60"/>
      <c r="WEL6" s="60"/>
      <c r="WEM6" s="60"/>
      <c r="WEN6" s="60"/>
      <c r="WEO6" s="60"/>
      <c r="WEP6" s="60"/>
      <c r="WEQ6" s="60"/>
      <c r="WER6" s="60"/>
      <c r="WES6" s="60"/>
      <c r="WET6" s="60"/>
      <c r="WEU6" s="60"/>
      <c r="WEV6" s="60"/>
      <c r="WEW6" s="60"/>
      <c r="WEX6" s="60"/>
      <c r="WEY6" s="60"/>
      <c r="WEZ6" s="60"/>
      <c r="WFA6" s="60"/>
      <c r="WFB6" s="60"/>
      <c r="WFC6" s="60"/>
      <c r="WFD6" s="60"/>
      <c r="WFE6" s="60"/>
      <c r="WFF6" s="60"/>
      <c r="WFG6" s="60"/>
      <c r="WFH6" s="60"/>
      <c r="WFI6" s="60"/>
      <c r="WFJ6" s="60"/>
      <c r="WFK6" s="60"/>
      <c r="WFL6" s="60"/>
      <c r="WFM6" s="60"/>
      <c r="WFN6" s="60"/>
      <c r="WFO6" s="60"/>
      <c r="WFP6" s="60"/>
      <c r="WFQ6" s="60"/>
      <c r="WFR6" s="60"/>
      <c r="WFS6" s="60"/>
      <c r="WFT6" s="60"/>
      <c r="WFU6" s="60"/>
      <c r="WFV6" s="60"/>
      <c r="WFW6" s="60"/>
      <c r="WFX6" s="60"/>
      <c r="WFY6" s="60"/>
      <c r="WFZ6" s="60"/>
      <c r="WGA6" s="60"/>
      <c r="WGB6" s="60"/>
      <c r="WGC6" s="60"/>
      <c r="WGD6" s="60"/>
      <c r="WGE6" s="60"/>
      <c r="WGF6" s="60"/>
      <c r="WGG6" s="60"/>
      <c r="WGH6" s="60"/>
      <c r="WGI6" s="60"/>
      <c r="WGJ6" s="60"/>
      <c r="WGK6" s="60"/>
      <c r="WGL6" s="60"/>
      <c r="WGM6" s="60"/>
      <c r="WGN6" s="60"/>
      <c r="WGO6" s="60"/>
      <c r="WGP6" s="60"/>
      <c r="WGQ6" s="60"/>
      <c r="WGR6" s="60"/>
      <c r="WGS6" s="60"/>
      <c r="WGT6" s="60"/>
      <c r="WGU6" s="60"/>
      <c r="WGV6" s="60"/>
      <c r="WGW6" s="60"/>
      <c r="WGX6" s="60"/>
      <c r="WGY6" s="60"/>
      <c r="WGZ6" s="60"/>
      <c r="WHA6" s="60"/>
      <c r="WHB6" s="60"/>
      <c r="WHC6" s="60"/>
      <c r="WHD6" s="60"/>
      <c r="WHE6" s="60"/>
      <c r="WHF6" s="60"/>
      <c r="WHG6" s="60"/>
      <c r="WHH6" s="60"/>
      <c r="WHI6" s="60"/>
      <c r="WHJ6" s="60"/>
      <c r="WHK6" s="60"/>
      <c r="WHL6" s="60"/>
      <c r="WHM6" s="60"/>
      <c r="WHN6" s="60"/>
      <c r="WHO6" s="60"/>
      <c r="WHP6" s="60"/>
      <c r="WHQ6" s="60"/>
      <c r="WHR6" s="60"/>
      <c r="WHS6" s="60"/>
      <c r="WHT6" s="60"/>
      <c r="WHU6" s="60"/>
      <c r="WHV6" s="60"/>
      <c r="WHW6" s="60"/>
      <c r="WHX6" s="60"/>
      <c r="WHY6" s="60"/>
      <c r="WHZ6" s="60"/>
      <c r="WIA6" s="60"/>
      <c r="WIB6" s="60"/>
      <c r="WIC6" s="60"/>
      <c r="WID6" s="60"/>
      <c r="WIE6" s="60"/>
      <c r="WIF6" s="60"/>
      <c r="WIG6" s="60"/>
      <c r="WIH6" s="60"/>
      <c r="WII6" s="60"/>
      <c r="WIJ6" s="60"/>
      <c r="WIK6" s="60"/>
      <c r="WIL6" s="60"/>
      <c r="WIM6" s="60"/>
      <c r="WIN6" s="60"/>
      <c r="WIO6" s="60"/>
      <c r="WIP6" s="60"/>
      <c r="WIQ6" s="60"/>
      <c r="WIR6" s="60"/>
      <c r="WIS6" s="60"/>
      <c r="WIT6" s="60"/>
      <c r="WIU6" s="60"/>
      <c r="WIV6" s="60"/>
      <c r="WIW6" s="60"/>
      <c r="WIX6" s="60"/>
      <c r="WIY6" s="60"/>
      <c r="WIZ6" s="60"/>
      <c r="WJA6" s="60"/>
      <c r="WJB6" s="60"/>
      <c r="WJC6" s="60"/>
      <c r="WJD6" s="60"/>
      <c r="WJE6" s="60"/>
      <c r="WJF6" s="60"/>
      <c r="WJG6" s="60"/>
      <c r="WJH6" s="60"/>
      <c r="WJI6" s="60"/>
      <c r="WJJ6" s="60"/>
      <c r="WJK6" s="60"/>
      <c r="WJL6" s="60"/>
      <c r="WJM6" s="60"/>
      <c r="WJN6" s="60"/>
      <c r="WJO6" s="60"/>
      <c r="WJP6" s="60"/>
      <c r="WJQ6" s="60"/>
      <c r="WJR6" s="60"/>
      <c r="WJS6" s="60"/>
      <c r="WJT6" s="60"/>
      <c r="WJU6" s="60"/>
      <c r="WJV6" s="60"/>
      <c r="WJW6" s="60"/>
      <c r="WJX6" s="60"/>
      <c r="WJY6" s="60"/>
      <c r="WJZ6" s="60"/>
      <c r="WKA6" s="60"/>
      <c r="WKB6" s="60"/>
      <c r="WKC6" s="60"/>
      <c r="WKD6" s="60"/>
      <c r="WKE6" s="60"/>
      <c r="WKF6" s="60"/>
      <c r="WKG6" s="60"/>
      <c r="WKH6" s="60"/>
      <c r="WKI6" s="60"/>
      <c r="WKJ6" s="60"/>
      <c r="WKK6" s="60"/>
      <c r="WKL6" s="60"/>
      <c r="WKM6" s="60"/>
      <c r="WKN6" s="60"/>
      <c r="WKO6" s="60"/>
      <c r="WKP6" s="60"/>
      <c r="WKQ6" s="60"/>
      <c r="WKR6" s="60"/>
      <c r="WKS6" s="60"/>
      <c r="WKT6" s="60"/>
      <c r="WKU6" s="60"/>
      <c r="WKV6" s="60"/>
      <c r="WKW6" s="60"/>
      <c r="WKX6" s="60"/>
      <c r="WKY6" s="60"/>
      <c r="WKZ6" s="60"/>
      <c r="WLA6" s="60"/>
      <c r="WLB6" s="60"/>
      <c r="WLC6" s="60"/>
      <c r="WLD6" s="60"/>
      <c r="WLE6" s="60"/>
      <c r="WLF6" s="60"/>
      <c r="WLG6" s="60"/>
      <c r="WLH6" s="60"/>
      <c r="WLI6" s="60"/>
      <c r="WLJ6" s="60"/>
      <c r="WLK6" s="60"/>
      <c r="WLL6" s="60"/>
      <c r="WLM6" s="60"/>
      <c r="WLN6" s="60"/>
      <c r="WLO6" s="60"/>
      <c r="WLP6" s="60"/>
      <c r="WLQ6" s="60"/>
      <c r="WLR6" s="60"/>
      <c r="WLS6" s="60"/>
      <c r="WLT6" s="60"/>
      <c r="WLU6" s="60"/>
      <c r="WLV6" s="60"/>
      <c r="WLW6" s="60"/>
      <c r="WLX6" s="60"/>
      <c r="WLY6" s="60"/>
      <c r="WLZ6" s="60"/>
      <c r="WMA6" s="60"/>
      <c r="WMB6" s="60"/>
      <c r="WMC6" s="60"/>
      <c r="WMD6" s="60"/>
      <c r="WME6" s="60"/>
      <c r="WMF6" s="60"/>
      <c r="WMG6" s="60"/>
      <c r="WMH6" s="60"/>
      <c r="WMI6" s="60"/>
      <c r="WMJ6" s="60"/>
      <c r="WMK6" s="60"/>
      <c r="WML6" s="60"/>
      <c r="WMM6" s="60"/>
      <c r="WMN6" s="60"/>
      <c r="WMO6" s="60"/>
      <c r="WMP6" s="60"/>
      <c r="WMQ6" s="60"/>
      <c r="WMR6" s="60"/>
      <c r="WMS6" s="60"/>
      <c r="WMT6" s="60"/>
      <c r="WMU6" s="60"/>
      <c r="WMV6" s="60"/>
      <c r="WMW6" s="60"/>
      <c r="WMX6" s="60"/>
      <c r="WMY6" s="60"/>
      <c r="WMZ6" s="60"/>
      <c r="WNA6" s="60"/>
      <c r="WNB6" s="60"/>
      <c r="WNC6" s="60"/>
      <c r="WND6" s="60"/>
      <c r="WNE6" s="60"/>
      <c r="WNF6" s="60"/>
      <c r="WNG6" s="60"/>
      <c r="WNH6" s="60"/>
      <c r="WNI6" s="60"/>
      <c r="WNJ6" s="60"/>
      <c r="WNK6" s="60"/>
      <c r="WNL6" s="60"/>
      <c r="WNM6" s="60"/>
      <c r="WNN6" s="60"/>
      <c r="WNO6" s="60"/>
      <c r="WNP6" s="60"/>
      <c r="WNQ6" s="60"/>
      <c r="WNR6" s="60"/>
      <c r="WNS6" s="60"/>
      <c r="WNT6" s="60"/>
      <c r="WNU6" s="60"/>
      <c r="WNV6" s="60"/>
      <c r="WNW6" s="60"/>
      <c r="WNX6" s="60"/>
      <c r="WNY6" s="60"/>
      <c r="WNZ6" s="60"/>
      <c r="WOA6" s="60"/>
      <c r="WOB6" s="60"/>
      <c r="WOC6" s="60"/>
      <c r="WOD6" s="60"/>
      <c r="WOE6" s="60"/>
      <c r="WOF6" s="60"/>
      <c r="WOG6" s="60"/>
      <c r="WOH6" s="60"/>
      <c r="WOI6" s="60"/>
      <c r="WOJ6" s="60"/>
      <c r="WOK6" s="60"/>
      <c r="WOL6" s="60"/>
      <c r="WOM6" s="60"/>
      <c r="WON6" s="60"/>
      <c r="WOO6" s="60"/>
      <c r="WOP6" s="60"/>
      <c r="WOQ6" s="60"/>
      <c r="WOR6" s="60"/>
      <c r="WOS6" s="60"/>
      <c r="WOT6" s="60"/>
      <c r="WOU6" s="60"/>
      <c r="WOV6" s="60"/>
      <c r="WOW6" s="60"/>
      <c r="WOX6" s="60"/>
      <c r="WOY6" s="60"/>
      <c r="WOZ6" s="60"/>
      <c r="WPA6" s="60"/>
      <c r="WPB6" s="60"/>
      <c r="WPC6" s="60"/>
      <c r="WPD6" s="60"/>
      <c r="WPE6" s="60"/>
      <c r="WPF6" s="60"/>
      <c r="WPG6" s="60"/>
      <c r="WPH6" s="60"/>
      <c r="WPI6" s="60"/>
      <c r="WPJ6" s="60"/>
      <c r="WPK6" s="60"/>
      <c r="WPL6" s="60"/>
      <c r="WPM6" s="60"/>
      <c r="WPN6" s="60"/>
      <c r="WPO6" s="60"/>
      <c r="WPP6" s="60"/>
      <c r="WPQ6" s="60"/>
      <c r="WPR6" s="60"/>
      <c r="WPS6" s="60"/>
      <c r="WPT6" s="60"/>
      <c r="WPU6" s="60"/>
      <c r="WPV6" s="60"/>
      <c r="WPW6" s="60"/>
      <c r="WPX6" s="60"/>
      <c r="WPY6" s="60"/>
      <c r="WPZ6" s="60"/>
      <c r="WQA6" s="60"/>
      <c r="WQB6" s="60"/>
      <c r="WQC6" s="60"/>
      <c r="WQD6" s="60"/>
      <c r="WQE6" s="60"/>
      <c r="WQF6" s="60"/>
      <c r="WQG6" s="60"/>
      <c r="WQH6" s="60"/>
      <c r="WQI6" s="60"/>
      <c r="WQJ6" s="60"/>
      <c r="WQK6" s="60"/>
      <c r="WQL6" s="60"/>
      <c r="WQM6" s="60"/>
      <c r="WQN6" s="60"/>
      <c r="WQO6" s="60"/>
      <c r="WQP6" s="60"/>
      <c r="WQQ6" s="60"/>
      <c r="WQR6" s="60"/>
      <c r="WQS6" s="60"/>
      <c r="WQT6" s="60"/>
      <c r="WQU6" s="60"/>
      <c r="WQV6" s="60"/>
      <c r="WQW6" s="60"/>
      <c r="WQX6" s="60"/>
      <c r="WQY6" s="60"/>
      <c r="WQZ6" s="60"/>
      <c r="WRA6" s="60"/>
      <c r="WRB6" s="60"/>
      <c r="WRC6" s="60"/>
      <c r="WRD6" s="60"/>
      <c r="WRE6" s="60"/>
      <c r="WRF6" s="60"/>
      <c r="WRG6" s="60"/>
      <c r="WRH6" s="60"/>
      <c r="WRI6" s="60"/>
      <c r="WRJ6" s="60"/>
      <c r="WRK6" s="60"/>
      <c r="WRL6" s="60"/>
      <c r="WRM6" s="60"/>
      <c r="WRN6" s="60"/>
      <c r="WRO6" s="60"/>
      <c r="WRP6" s="60"/>
      <c r="WRQ6" s="60"/>
      <c r="WRR6" s="60"/>
      <c r="WRS6" s="60"/>
      <c r="WRT6" s="60"/>
      <c r="WRU6" s="60"/>
      <c r="WRV6" s="60"/>
      <c r="WRW6" s="60"/>
      <c r="WRX6" s="60"/>
      <c r="WRY6" s="60"/>
      <c r="WRZ6" s="60"/>
      <c r="WSA6" s="60"/>
      <c r="WSB6" s="60"/>
      <c r="WSC6" s="60"/>
      <c r="WSD6" s="60"/>
      <c r="WSE6" s="60"/>
      <c r="WSF6" s="60"/>
      <c r="WSG6" s="60"/>
      <c r="WSH6" s="60"/>
      <c r="WSI6" s="60"/>
      <c r="WSJ6" s="60"/>
      <c r="WSK6" s="60"/>
      <c r="WSL6" s="60"/>
      <c r="WSM6" s="60"/>
      <c r="WSN6" s="60"/>
      <c r="WSO6" s="60"/>
      <c r="WSP6" s="60"/>
      <c r="WSQ6" s="60"/>
      <c r="WSR6" s="60"/>
      <c r="WSS6" s="60"/>
      <c r="WST6" s="60"/>
      <c r="WSU6" s="60"/>
      <c r="WSV6" s="60"/>
      <c r="WSW6" s="60"/>
      <c r="WSX6" s="60"/>
      <c r="WSY6" s="60"/>
      <c r="WSZ6" s="60"/>
      <c r="WTA6" s="60"/>
      <c r="WTB6" s="60"/>
      <c r="WTC6" s="60"/>
      <c r="WTD6" s="60"/>
      <c r="WTE6" s="60"/>
      <c r="WTF6" s="60"/>
      <c r="WTG6" s="60"/>
      <c r="WTH6" s="60"/>
      <c r="WTI6" s="60"/>
      <c r="WTJ6" s="60"/>
      <c r="WTK6" s="60"/>
      <c r="WTL6" s="60"/>
      <c r="WTM6" s="60"/>
      <c r="WTN6" s="60"/>
      <c r="WTO6" s="60"/>
      <c r="WTP6" s="60"/>
      <c r="WTQ6" s="60"/>
      <c r="WTR6" s="60"/>
      <c r="WTS6" s="60"/>
      <c r="WTT6" s="60"/>
      <c r="WTU6" s="60"/>
      <c r="WTV6" s="60"/>
      <c r="WTW6" s="60"/>
      <c r="WTX6" s="60"/>
      <c r="WTY6" s="60"/>
      <c r="WTZ6" s="60"/>
      <c r="WUA6" s="60"/>
      <c r="WUB6" s="60"/>
      <c r="WUC6" s="60"/>
      <c r="WUD6" s="60"/>
      <c r="WUE6" s="60"/>
      <c r="WUF6" s="60"/>
      <c r="WUG6" s="60"/>
      <c r="WUH6" s="60"/>
      <c r="WUI6" s="60"/>
      <c r="WUJ6" s="60"/>
      <c r="WUK6" s="60"/>
      <c r="WUL6" s="60"/>
      <c r="WUM6" s="60"/>
      <c r="WUN6" s="60"/>
      <c r="WUO6" s="60"/>
      <c r="WUP6" s="60"/>
      <c r="WUQ6" s="60"/>
      <c r="WUR6" s="60"/>
      <c r="WUS6" s="60"/>
      <c r="WUT6" s="60"/>
      <c r="WUU6" s="60"/>
      <c r="WUV6" s="60"/>
      <c r="WUW6" s="60"/>
      <c r="WUX6" s="60"/>
      <c r="WUY6" s="60"/>
      <c r="WUZ6" s="60"/>
      <c r="WVA6" s="60"/>
      <c r="WVB6" s="60"/>
      <c r="WVC6" s="60"/>
      <c r="WVD6" s="60"/>
      <c r="WVE6" s="60"/>
      <c r="WVF6" s="60"/>
      <c r="WVG6" s="60"/>
      <c r="WVH6" s="60"/>
      <c r="WVI6" s="60"/>
      <c r="WVJ6" s="60"/>
      <c r="WVK6" s="60"/>
      <c r="WVL6" s="60"/>
      <c r="WVM6" s="60"/>
      <c r="WVN6" s="60"/>
      <c r="WVO6" s="60"/>
      <c r="WVP6" s="60"/>
      <c r="WVQ6" s="60"/>
      <c r="WVR6" s="60"/>
      <c r="WVS6" s="60"/>
      <c r="WVT6" s="60"/>
      <c r="WVU6" s="60"/>
      <c r="WVV6" s="60"/>
      <c r="WVW6" s="60"/>
      <c r="WVX6" s="60"/>
      <c r="WVY6" s="60"/>
      <c r="WVZ6" s="60"/>
      <c r="WWA6" s="60"/>
      <c r="WWB6" s="60"/>
      <c r="WWC6" s="60"/>
      <c r="WWD6" s="60"/>
      <c r="WWE6" s="60"/>
      <c r="WWF6" s="60"/>
      <c r="WWG6" s="60"/>
      <c r="WWH6" s="60"/>
      <c r="WWI6" s="60"/>
      <c r="WWJ6" s="60"/>
      <c r="WWK6" s="60"/>
      <c r="WWL6" s="60"/>
      <c r="WWM6" s="60"/>
      <c r="WWN6" s="60"/>
      <c r="WWO6" s="60"/>
      <c r="WWP6" s="60"/>
      <c r="WWQ6" s="60"/>
      <c r="WWR6" s="60"/>
      <c r="WWS6" s="60"/>
      <c r="WWT6" s="60"/>
      <c r="WWU6" s="60"/>
      <c r="WWV6" s="60"/>
      <c r="WWW6" s="60"/>
      <c r="WWX6" s="60"/>
      <c r="WWY6" s="60"/>
      <c r="WWZ6" s="60"/>
      <c r="WXA6" s="60"/>
      <c r="WXB6" s="60"/>
      <c r="WXC6" s="60"/>
      <c r="WXD6" s="60"/>
      <c r="WXE6" s="60"/>
      <c r="WXF6" s="60"/>
      <c r="WXG6" s="60"/>
      <c r="WXH6" s="60"/>
      <c r="WXI6" s="60"/>
      <c r="WXJ6" s="60"/>
      <c r="WXK6" s="60"/>
      <c r="WXL6" s="60"/>
      <c r="WXM6" s="60"/>
      <c r="WXN6" s="60"/>
      <c r="WXO6" s="60"/>
      <c r="WXP6" s="60"/>
      <c r="WXQ6" s="60"/>
      <c r="WXR6" s="60"/>
      <c r="WXS6" s="60"/>
      <c r="WXT6" s="60"/>
      <c r="WXU6" s="60"/>
      <c r="WXV6" s="60"/>
      <c r="WXW6" s="60"/>
      <c r="WXX6" s="60"/>
      <c r="WXY6" s="60"/>
      <c r="WXZ6" s="60"/>
      <c r="WYA6" s="60"/>
      <c r="WYB6" s="60"/>
      <c r="WYC6" s="60"/>
      <c r="WYD6" s="60"/>
      <c r="WYE6" s="60"/>
      <c r="WYF6" s="60"/>
      <c r="WYG6" s="60"/>
      <c r="WYH6" s="60"/>
      <c r="WYI6" s="60"/>
      <c r="WYJ6" s="60"/>
      <c r="WYK6" s="60"/>
      <c r="WYL6" s="60"/>
      <c r="WYM6" s="60"/>
      <c r="WYN6" s="60"/>
      <c r="WYO6" s="60"/>
      <c r="WYP6" s="60"/>
      <c r="WYQ6" s="60"/>
      <c r="WYR6" s="60"/>
      <c r="WYS6" s="60"/>
      <c r="WYT6" s="60"/>
      <c r="WYU6" s="60"/>
      <c r="WYV6" s="60"/>
      <c r="WYW6" s="60"/>
      <c r="WYX6" s="60"/>
      <c r="WYY6" s="60"/>
      <c r="WYZ6" s="60"/>
      <c r="WZA6" s="60"/>
      <c r="WZB6" s="60"/>
      <c r="WZC6" s="60"/>
      <c r="WZD6" s="60"/>
      <c r="WZE6" s="60"/>
      <c r="WZF6" s="60"/>
      <c r="WZG6" s="60"/>
      <c r="WZH6" s="60"/>
      <c r="WZI6" s="60"/>
      <c r="WZJ6" s="60"/>
      <c r="WZK6" s="60"/>
      <c r="WZL6" s="60"/>
      <c r="WZM6" s="60"/>
      <c r="WZN6" s="60"/>
      <c r="WZO6" s="60"/>
      <c r="WZP6" s="60"/>
      <c r="WZQ6" s="60"/>
      <c r="WZR6" s="60"/>
      <c r="WZS6" s="60"/>
      <c r="WZT6" s="60"/>
      <c r="WZU6" s="60"/>
      <c r="WZV6" s="60"/>
      <c r="WZW6" s="60"/>
      <c r="WZX6" s="60"/>
      <c r="WZY6" s="60"/>
      <c r="WZZ6" s="60"/>
      <c r="XAA6" s="60"/>
      <c r="XAB6" s="60"/>
      <c r="XAC6" s="60"/>
      <c r="XAD6" s="60"/>
      <c r="XAE6" s="60"/>
      <c r="XAF6" s="60"/>
      <c r="XAG6" s="60"/>
      <c r="XAH6" s="60"/>
      <c r="XAI6" s="60"/>
      <c r="XAJ6" s="60"/>
      <c r="XAK6" s="60"/>
      <c r="XAL6" s="60"/>
      <c r="XAM6" s="60"/>
      <c r="XAN6" s="60"/>
      <c r="XAO6" s="60"/>
      <c r="XAP6" s="60"/>
      <c r="XAQ6" s="60"/>
      <c r="XAR6" s="60"/>
      <c r="XAS6" s="60"/>
      <c r="XAT6" s="60"/>
      <c r="XAU6" s="60"/>
      <c r="XAV6" s="60"/>
      <c r="XAW6" s="60"/>
      <c r="XAX6" s="60"/>
      <c r="XAY6" s="60"/>
      <c r="XAZ6" s="60"/>
      <c r="XBA6" s="60"/>
      <c r="XBB6" s="60"/>
      <c r="XBC6" s="60"/>
      <c r="XBD6" s="60"/>
      <c r="XBE6" s="60"/>
      <c r="XBF6" s="60"/>
      <c r="XBG6" s="60"/>
      <c r="XBH6" s="60"/>
      <c r="XBI6" s="60"/>
      <c r="XBJ6" s="60"/>
      <c r="XBK6" s="60"/>
      <c r="XBL6" s="60"/>
      <c r="XBM6" s="60"/>
      <c r="XBN6" s="60"/>
      <c r="XBO6" s="60"/>
      <c r="XBP6" s="60"/>
      <c r="XBQ6" s="60"/>
      <c r="XBR6" s="60"/>
      <c r="XBS6" s="60"/>
      <c r="XBT6" s="60"/>
      <c r="XBU6" s="60"/>
      <c r="XBV6" s="60"/>
      <c r="XBW6" s="60"/>
      <c r="XBX6" s="60"/>
      <c r="XBY6" s="60"/>
      <c r="XBZ6" s="60"/>
      <c r="XCA6" s="60"/>
      <c r="XCB6" s="60"/>
      <c r="XCC6" s="60"/>
      <c r="XCD6" s="60"/>
      <c r="XCE6" s="60"/>
      <c r="XCF6" s="60"/>
      <c r="XCG6" s="60"/>
      <c r="XCH6" s="60"/>
      <c r="XCI6" s="60"/>
      <c r="XCJ6" s="60"/>
      <c r="XCK6" s="60"/>
      <c r="XCL6" s="60"/>
      <c r="XCM6" s="60"/>
      <c r="XCN6" s="60"/>
      <c r="XCO6" s="60"/>
      <c r="XCP6" s="60"/>
      <c r="XCQ6" s="60"/>
      <c r="XCR6" s="60"/>
      <c r="XCS6" s="60"/>
      <c r="XCT6" s="60"/>
      <c r="XCU6" s="60"/>
      <c r="XCV6" s="60"/>
      <c r="XCW6" s="60"/>
      <c r="XCX6" s="60"/>
      <c r="XCY6" s="60"/>
      <c r="XCZ6" s="60"/>
      <c r="XDA6" s="60"/>
      <c r="XDB6" s="60"/>
      <c r="XDC6" s="60"/>
      <c r="XDD6" s="60"/>
      <c r="XDE6" s="60"/>
      <c r="XDF6" s="60"/>
      <c r="XDG6" s="60"/>
      <c r="XDH6" s="60"/>
      <c r="XDI6" s="60"/>
      <c r="XDJ6" s="60"/>
      <c r="XDK6" s="60"/>
      <c r="XDL6" s="60"/>
      <c r="XDM6" s="60"/>
      <c r="XDN6" s="60"/>
      <c r="XDO6" s="60"/>
      <c r="XDP6" s="60"/>
      <c r="XDQ6" s="60"/>
      <c r="XDR6" s="60"/>
      <c r="XDS6" s="60"/>
      <c r="XDT6" s="60"/>
      <c r="XDU6" s="60"/>
      <c r="XDV6" s="60"/>
      <c r="XDW6" s="60"/>
      <c r="XDX6" s="60"/>
      <c r="XDY6" s="60"/>
      <c r="XDZ6" s="60"/>
      <c r="XEA6" s="60"/>
      <c r="XEB6" s="60"/>
      <c r="XEC6" s="60"/>
      <c r="XED6" s="60"/>
      <c r="XEE6" s="60"/>
      <c r="XEF6" s="60"/>
      <c r="XEG6" s="60"/>
      <c r="XEH6" s="60"/>
      <c r="XEI6" s="60"/>
      <c r="XEJ6" s="60"/>
    </row>
    <row r="7" spans="1:16364" s="60" customFormat="1" ht="56" customHeight="1" x14ac:dyDescent="0.15">
      <c r="B7" s="108" t="s">
        <v>316</v>
      </c>
      <c r="C7" s="67" t="s">
        <v>129</v>
      </c>
      <c r="D7" s="111" t="s">
        <v>23</v>
      </c>
      <c r="E7" s="68" t="s">
        <v>17</v>
      </c>
      <c r="F7" s="68" t="s">
        <v>19</v>
      </c>
      <c r="G7" s="74" t="s">
        <v>168</v>
      </c>
      <c r="H7" s="61">
        <f>SUM(I7:Z7)</f>
        <v>272</v>
      </c>
      <c r="I7" s="62"/>
      <c r="J7" s="62">
        <f>SUM(10+27.5)</f>
        <v>37.5</v>
      </c>
      <c r="K7" s="62">
        <f>SUM(25+7+5)</f>
        <v>37</v>
      </c>
      <c r="L7" s="62">
        <f>SUM(25+8+6)</f>
        <v>39</v>
      </c>
      <c r="M7" s="62">
        <f>SUM(25+5+5)</f>
        <v>35</v>
      </c>
      <c r="N7" s="62"/>
      <c r="O7" s="62">
        <f>SUM(10+18)</f>
        <v>28</v>
      </c>
      <c r="P7" s="62">
        <f>SUM(25+14)</f>
        <v>39</v>
      </c>
      <c r="Q7" s="62">
        <f>SUM(10+12)</f>
        <v>22</v>
      </c>
      <c r="R7" s="62"/>
      <c r="S7" s="62"/>
      <c r="T7" s="62"/>
      <c r="U7" s="62"/>
      <c r="V7" s="62"/>
      <c r="W7" s="62">
        <f>SUM(25+9.5)</f>
        <v>34.5</v>
      </c>
      <c r="X7" s="64"/>
      <c r="Y7" s="65"/>
      <c r="Z7" s="65"/>
      <c r="AA7" s="66"/>
      <c r="AB7" s="66"/>
      <c r="AC7" s="66"/>
    </row>
    <row r="8" spans="1:16364" s="60" customFormat="1" ht="58" customHeight="1" x14ac:dyDescent="0.15">
      <c r="B8" s="108" t="s">
        <v>317</v>
      </c>
      <c r="C8" s="99" t="s">
        <v>182</v>
      </c>
      <c r="D8" s="100" t="s">
        <v>41</v>
      </c>
      <c r="E8" s="100" t="s">
        <v>42</v>
      </c>
      <c r="F8" s="100" t="s">
        <v>43</v>
      </c>
      <c r="G8" s="70" t="s">
        <v>43</v>
      </c>
      <c r="H8" s="61">
        <f>SUM(I8:Z8)</f>
        <v>231.5</v>
      </c>
      <c r="I8" s="62"/>
      <c r="J8" s="62">
        <f>SUM(25+27.5)</f>
        <v>52.5</v>
      </c>
      <c r="K8" s="62">
        <f>SUM(25+7+5)</f>
        <v>37</v>
      </c>
      <c r="L8" s="62">
        <f>SUM(25+8+5)</f>
        <v>38</v>
      </c>
      <c r="M8" s="62"/>
      <c r="N8" s="62"/>
      <c r="O8" s="62">
        <f>SUM(10+18)</f>
        <v>28</v>
      </c>
      <c r="P8" s="62">
        <f>SUM(25+14)</f>
        <v>39</v>
      </c>
      <c r="Q8" s="62">
        <f>SUM(25+12)</f>
        <v>37</v>
      </c>
      <c r="R8" s="62"/>
      <c r="S8" s="62"/>
      <c r="T8" s="62"/>
      <c r="U8" s="62"/>
      <c r="V8" s="62"/>
      <c r="W8" s="62"/>
      <c r="X8" s="40"/>
      <c r="Y8" s="41"/>
      <c r="Z8" s="41"/>
      <c r="AA8" s="38"/>
      <c r="AB8" s="38"/>
      <c r="AC8" s="38"/>
    </row>
    <row r="9" spans="1:16364" s="60" customFormat="1" ht="56" customHeight="1" x14ac:dyDescent="0.15">
      <c r="B9" s="108" t="s">
        <v>318</v>
      </c>
      <c r="C9" s="67" t="s">
        <v>24</v>
      </c>
      <c r="D9" s="68" t="s">
        <v>46</v>
      </c>
      <c r="E9" s="68" t="s">
        <v>47</v>
      </c>
      <c r="F9" s="107" t="s">
        <v>37</v>
      </c>
      <c r="G9" s="68" t="s">
        <v>45</v>
      </c>
      <c r="H9" s="61">
        <f>SUM(I9:Z9)</f>
        <v>226</v>
      </c>
      <c r="I9" s="62"/>
      <c r="J9" s="62">
        <f>SUM(25+27.5)</f>
        <v>52.5</v>
      </c>
      <c r="K9" s="62"/>
      <c r="L9" s="62"/>
      <c r="M9" s="62">
        <f>SUM(10+5)</f>
        <v>15</v>
      </c>
      <c r="N9" s="62"/>
      <c r="O9" s="62">
        <f>SUM(25+18)</f>
        <v>43</v>
      </c>
      <c r="P9" s="62">
        <f>SUM(25+14+6)</f>
        <v>45</v>
      </c>
      <c r="Q9" s="62">
        <f>SUM(25+12)</f>
        <v>37</v>
      </c>
      <c r="R9" s="62"/>
      <c r="S9" s="62"/>
      <c r="T9" s="62"/>
      <c r="U9" s="62"/>
      <c r="V9" s="62">
        <f>SUM(25+8.5)</f>
        <v>33.5</v>
      </c>
      <c r="W9" s="62"/>
      <c r="X9" s="40"/>
      <c r="Y9" s="41"/>
      <c r="Z9" s="41"/>
      <c r="AA9" s="38"/>
      <c r="AB9" s="38"/>
      <c r="AC9" s="38"/>
    </row>
    <row r="10" spans="1:16364" s="60" customFormat="1" ht="56" customHeight="1" x14ac:dyDescent="0.15">
      <c r="A10" s="38"/>
      <c r="B10" s="108" t="s">
        <v>319</v>
      </c>
      <c r="C10" s="69" t="s">
        <v>176</v>
      </c>
      <c r="D10" s="70" t="s">
        <v>81</v>
      </c>
      <c r="E10" s="70" t="s">
        <v>177</v>
      </c>
      <c r="F10" s="70" t="s">
        <v>83</v>
      </c>
      <c r="G10" s="101"/>
      <c r="H10" s="42">
        <f>SUBTOTAL(9,I10:W10)</f>
        <v>209</v>
      </c>
      <c r="I10" s="65">
        <f>SUM(25+7.5)</f>
        <v>32.5</v>
      </c>
      <c r="J10" s="65"/>
      <c r="K10" s="71"/>
      <c r="L10" s="65"/>
      <c r="M10" s="72"/>
      <c r="N10" s="72"/>
      <c r="O10" s="72">
        <f>SUM(10+18)</f>
        <v>28</v>
      </c>
      <c r="P10" s="73">
        <f>SUM(25+14)</f>
        <v>39</v>
      </c>
      <c r="Q10" s="65">
        <f>SUM(25+12+4)</f>
        <v>41</v>
      </c>
      <c r="R10" s="65"/>
      <c r="S10" s="65">
        <f>SUM(25+5+5)</f>
        <v>35</v>
      </c>
      <c r="T10" s="65"/>
      <c r="U10" s="65"/>
      <c r="V10" s="62">
        <f>SUM(25+8.5)</f>
        <v>33.5</v>
      </c>
      <c r="W10" s="71"/>
      <c r="X10" s="64"/>
      <c r="Y10" s="65"/>
      <c r="Z10" s="65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  <c r="AMK10" s="38"/>
      <c r="AML10" s="38"/>
      <c r="AMM10" s="38"/>
      <c r="AMN10" s="38"/>
      <c r="AMO10" s="38"/>
      <c r="AMP10" s="38"/>
      <c r="AMQ10" s="38"/>
      <c r="AMR10" s="38"/>
      <c r="AMS10" s="38"/>
      <c r="AMT10" s="38"/>
      <c r="AMU10" s="38"/>
      <c r="AMV10" s="38"/>
      <c r="AMW10" s="38"/>
      <c r="AMX10" s="38"/>
      <c r="AMY10" s="38"/>
      <c r="AMZ10" s="38"/>
      <c r="ANA10" s="38"/>
      <c r="ANB10" s="38"/>
      <c r="ANC10" s="38"/>
      <c r="AND10" s="38"/>
      <c r="ANE10" s="38"/>
      <c r="ANF10" s="38"/>
      <c r="ANG10" s="38"/>
      <c r="ANH10" s="38"/>
      <c r="ANI10" s="38"/>
      <c r="ANJ10" s="38"/>
      <c r="ANK10" s="38"/>
      <c r="ANL10" s="38"/>
      <c r="ANM10" s="38"/>
      <c r="ANN10" s="38"/>
      <c r="ANO10" s="38"/>
      <c r="ANP10" s="38"/>
      <c r="ANQ10" s="38"/>
      <c r="ANR10" s="38"/>
      <c r="ANS10" s="38"/>
      <c r="ANT10" s="38"/>
      <c r="ANU10" s="38"/>
      <c r="ANV10" s="38"/>
      <c r="ANW10" s="38"/>
      <c r="ANX10" s="38"/>
      <c r="ANY10" s="38"/>
      <c r="ANZ10" s="38"/>
      <c r="AOA10" s="38"/>
      <c r="AOB10" s="38"/>
      <c r="AOC10" s="38"/>
      <c r="AOD10" s="38"/>
      <c r="AOE10" s="38"/>
      <c r="AOF10" s="38"/>
      <c r="AOG10" s="38"/>
      <c r="AOH10" s="38"/>
      <c r="AOI10" s="38"/>
      <c r="AOJ10" s="38"/>
      <c r="AOK10" s="38"/>
      <c r="AOL10" s="38"/>
      <c r="AOM10" s="38"/>
      <c r="AON10" s="38"/>
      <c r="AOO10" s="38"/>
      <c r="AOP10" s="38"/>
      <c r="AOQ10" s="38"/>
      <c r="AOR10" s="38"/>
      <c r="AOS10" s="38"/>
      <c r="AOT10" s="38"/>
      <c r="AOU10" s="38"/>
      <c r="AOV10" s="38"/>
      <c r="AOW10" s="38"/>
      <c r="AOX10" s="38"/>
      <c r="AOY10" s="38"/>
      <c r="AOZ10" s="38"/>
      <c r="APA10" s="38"/>
      <c r="APB10" s="38"/>
      <c r="APC10" s="38"/>
      <c r="APD10" s="38"/>
      <c r="APE10" s="38"/>
      <c r="APF10" s="38"/>
      <c r="APG10" s="38"/>
      <c r="APH10" s="38"/>
      <c r="API10" s="38"/>
      <c r="APJ10" s="38"/>
      <c r="APK10" s="38"/>
      <c r="APL10" s="38"/>
      <c r="APM10" s="38"/>
      <c r="APN10" s="38"/>
      <c r="APO10" s="38"/>
      <c r="APP10" s="38"/>
      <c r="APQ10" s="38"/>
      <c r="APR10" s="38"/>
      <c r="APS10" s="38"/>
      <c r="APT10" s="38"/>
      <c r="APU10" s="38"/>
      <c r="APV10" s="38"/>
      <c r="APW10" s="38"/>
      <c r="APX10" s="38"/>
      <c r="APY10" s="38"/>
      <c r="APZ10" s="38"/>
      <c r="AQA10" s="38"/>
      <c r="AQB10" s="38"/>
      <c r="AQC10" s="38"/>
      <c r="AQD10" s="38"/>
      <c r="AQE10" s="38"/>
      <c r="AQF10" s="38"/>
      <c r="AQG10" s="38"/>
      <c r="AQH10" s="38"/>
      <c r="AQI10" s="38"/>
      <c r="AQJ10" s="38"/>
      <c r="AQK10" s="38"/>
      <c r="AQL10" s="38"/>
      <c r="AQM10" s="38"/>
      <c r="AQN10" s="38"/>
      <c r="AQO10" s="38"/>
      <c r="AQP10" s="38"/>
      <c r="AQQ10" s="38"/>
      <c r="AQR10" s="38"/>
      <c r="AQS10" s="38"/>
      <c r="AQT10" s="38"/>
      <c r="AQU10" s="38"/>
      <c r="AQV10" s="38"/>
      <c r="AQW10" s="38"/>
      <c r="AQX10" s="38"/>
      <c r="AQY10" s="38"/>
      <c r="AQZ10" s="38"/>
      <c r="ARA10" s="38"/>
      <c r="ARB10" s="38"/>
      <c r="ARC10" s="38"/>
      <c r="ARD10" s="38"/>
      <c r="ARE10" s="38"/>
      <c r="ARF10" s="38"/>
      <c r="ARG10" s="38"/>
      <c r="ARH10" s="38"/>
      <c r="ARI10" s="38"/>
      <c r="ARJ10" s="38"/>
      <c r="ARK10" s="38"/>
      <c r="ARL10" s="38"/>
      <c r="ARM10" s="38"/>
      <c r="ARN10" s="38"/>
      <c r="ARO10" s="38"/>
      <c r="ARP10" s="38"/>
      <c r="ARQ10" s="38"/>
      <c r="ARR10" s="38"/>
      <c r="ARS10" s="38"/>
      <c r="ART10" s="38"/>
      <c r="ARU10" s="38"/>
      <c r="ARV10" s="38"/>
      <c r="ARW10" s="38"/>
      <c r="ARX10" s="38"/>
      <c r="ARY10" s="38"/>
      <c r="ARZ10" s="38"/>
      <c r="ASA10" s="38"/>
      <c r="ASB10" s="38"/>
      <c r="ASC10" s="38"/>
      <c r="ASD10" s="38"/>
      <c r="ASE10" s="38"/>
      <c r="ASF10" s="38"/>
      <c r="ASG10" s="38"/>
      <c r="ASH10" s="38"/>
      <c r="ASI10" s="38"/>
      <c r="ASJ10" s="38"/>
      <c r="ASK10" s="38"/>
      <c r="ASL10" s="38"/>
      <c r="ASM10" s="38"/>
      <c r="ASN10" s="38"/>
      <c r="ASO10" s="38"/>
      <c r="ASP10" s="38"/>
      <c r="ASQ10" s="38"/>
      <c r="ASR10" s="38"/>
      <c r="ASS10" s="38"/>
      <c r="AST10" s="38"/>
      <c r="ASU10" s="38"/>
      <c r="ASV10" s="38"/>
      <c r="ASW10" s="38"/>
      <c r="ASX10" s="38"/>
      <c r="ASY10" s="38"/>
      <c r="ASZ10" s="38"/>
      <c r="ATA10" s="38"/>
      <c r="ATB10" s="38"/>
      <c r="ATC10" s="38"/>
      <c r="ATD10" s="38"/>
      <c r="ATE10" s="38"/>
      <c r="ATF10" s="38"/>
      <c r="ATG10" s="38"/>
      <c r="ATH10" s="38"/>
      <c r="ATI10" s="38"/>
      <c r="ATJ10" s="38"/>
      <c r="ATK10" s="38"/>
      <c r="ATL10" s="38"/>
      <c r="ATM10" s="38"/>
      <c r="ATN10" s="38"/>
      <c r="ATO10" s="38"/>
      <c r="ATP10" s="38"/>
      <c r="ATQ10" s="38"/>
      <c r="ATR10" s="38"/>
      <c r="ATS10" s="38"/>
      <c r="ATT10" s="38"/>
      <c r="ATU10" s="38"/>
      <c r="ATV10" s="38"/>
      <c r="ATW10" s="38"/>
      <c r="ATX10" s="38"/>
      <c r="ATY10" s="38"/>
      <c r="ATZ10" s="38"/>
      <c r="AUA10" s="38"/>
      <c r="AUB10" s="38"/>
      <c r="AUC10" s="38"/>
      <c r="AUD10" s="38"/>
      <c r="AUE10" s="38"/>
      <c r="AUF10" s="38"/>
      <c r="AUG10" s="38"/>
      <c r="AUH10" s="38"/>
      <c r="AUI10" s="38"/>
      <c r="AUJ10" s="38"/>
      <c r="AUK10" s="38"/>
      <c r="AUL10" s="38"/>
      <c r="AUM10" s="38"/>
      <c r="AUN10" s="38"/>
      <c r="AUO10" s="38"/>
      <c r="AUP10" s="38"/>
      <c r="AUQ10" s="38"/>
      <c r="AUR10" s="38"/>
      <c r="AUS10" s="38"/>
      <c r="AUT10" s="38"/>
      <c r="AUU10" s="38"/>
      <c r="AUV10" s="38"/>
      <c r="AUW10" s="38"/>
      <c r="AUX10" s="38"/>
      <c r="AUY10" s="38"/>
      <c r="AUZ10" s="38"/>
      <c r="AVA10" s="38"/>
      <c r="AVB10" s="38"/>
      <c r="AVC10" s="38"/>
      <c r="AVD10" s="38"/>
      <c r="AVE10" s="38"/>
      <c r="AVF10" s="38"/>
      <c r="AVG10" s="38"/>
      <c r="AVH10" s="38"/>
      <c r="AVI10" s="38"/>
      <c r="AVJ10" s="38"/>
      <c r="AVK10" s="38"/>
      <c r="AVL10" s="38"/>
      <c r="AVM10" s="38"/>
      <c r="AVN10" s="38"/>
      <c r="AVO10" s="38"/>
      <c r="AVP10" s="38"/>
      <c r="AVQ10" s="38"/>
      <c r="AVR10" s="38"/>
      <c r="AVS10" s="38"/>
      <c r="AVT10" s="38"/>
      <c r="AVU10" s="38"/>
      <c r="AVV10" s="38"/>
      <c r="AVW10" s="38"/>
      <c r="AVX10" s="38"/>
      <c r="AVY10" s="38"/>
      <c r="AVZ10" s="38"/>
      <c r="AWA10" s="38"/>
      <c r="AWB10" s="38"/>
      <c r="AWC10" s="38"/>
      <c r="AWD10" s="38"/>
      <c r="AWE10" s="38"/>
      <c r="AWF10" s="38"/>
      <c r="AWG10" s="38"/>
      <c r="AWH10" s="38"/>
      <c r="AWI10" s="38"/>
      <c r="AWJ10" s="38"/>
      <c r="AWK10" s="38"/>
      <c r="AWL10" s="38"/>
      <c r="AWM10" s="38"/>
      <c r="AWN10" s="38"/>
      <c r="AWO10" s="38"/>
      <c r="AWP10" s="38"/>
      <c r="AWQ10" s="38"/>
      <c r="AWR10" s="38"/>
      <c r="AWS10" s="38"/>
      <c r="AWT10" s="38"/>
      <c r="AWU10" s="38"/>
      <c r="AWV10" s="38"/>
      <c r="AWW10" s="38"/>
      <c r="AWX10" s="38"/>
      <c r="AWY10" s="38"/>
      <c r="AWZ10" s="38"/>
      <c r="AXA10" s="38"/>
      <c r="AXB10" s="38"/>
      <c r="AXC10" s="38"/>
      <c r="AXD10" s="38"/>
      <c r="AXE10" s="38"/>
      <c r="AXF10" s="38"/>
      <c r="AXG10" s="38"/>
      <c r="AXH10" s="38"/>
      <c r="AXI10" s="38"/>
      <c r="AXJ10" s="38"/>
      <c r="AXK10" s="38"/>
      <c r="AXL10" s="38"/>
      <c r="AXM10" s="38"/>
      <c r="AXN10" s="38"/>
      <c r="AXO10" s="38"/>
      <c r="AXP10" s="38"/>
      <c r="AXQ10" s="38"/>
      <c r="AXR10" s="38"/>
      <c r="AXS10" s="38"/>
      <c r="AXT10" s="38"/>
      <c r="AXU10" s="38"/>
      <c r="AXV10" s="38"/>
      <c r="AXW10" s="38"/>
      <c r="AXX10" s="38"/>
      <c r="AXY10" s="38"/>
      <c r="AXZ10" s="38"/>
      <c r="AYA10" s="38"/>
      <c r="AYB10" s="38"/>
      <c r="AYC10" s="38"/>
      <c r="AYD10" s="38"/>
      <c r="AYE10" s="38"/>
      <c r="AYF10" s="38"/>
      <c r="AYG10" s="38"/>
      <c r="AYH10" s="38"/>
      <c r="AYI10" s="38"/>
      <c r="AYJ10" s="38"/>
      <c r="AYK10" s="38"/>
      <c r="AYL10" s="38"/>
      <c r="AYM10" s="38"/>
      <c r="AYN10" s="38"/>
      <c r="AYO10" s="38"/>
      <c r="AYP10" s="38"/>
      <c r="AYQ10" s="38"/>
      <c r="AYR10" s="38"/>
      <c r="AYS10" s="38"/>
      <c r="AYT10" s="38"/>
      <c r="AYU10" s="38"/>
      <c r="AYV10" s="38"/>
      <c r="AYW10" s="38"/>
      <c r="AYX10" s="38"/>
      <c r="AYY10" s="38"/>
      <c r="AYZ10" s="38"/>
      <c r="AZA10" s="38"/>
      <c r="AZB10" s="38"/>
      <c r="AZC10" s="38"/>
      <c r="AZD10" s="38"/>
      <c r="AZE10" s="38"/>
      <c r="AZF10" s="38"/>
      <c r="AZG10" s="38"/>
      <c r="AZH10" s="38"/>
      <c r="AZI10" s="38"/>
      <c r="AZJ10" s="38"/>
      <c r="AZK10" s="38"/>
      <c r="AZL10" s="38"/>
      <c r="AZM10" s="38"/>
      <c r="AZN10" s="38"/>
      <c r="AZO10" s="38"/>
      <c r="AZP10" s="38"/>
      <c r="AZQ10" s="38"/>
      <c r="AZR10" s="38"/>
      <c r="AZS10" s="38"/>
      <c r="AZT10" s="38"/>
      <c r="AZU10" s="38"/>
      <c r="AZV10" s="38"/>
      <c r="AZW10" s="38"/>
      <c r="AZX10" s="38"/>
      <c r="AZY10" s="38"/>
      <c r="AZZ10" s="38"/>
      <c r="BAA10" s="38"/>
      <c r="BAB10" s="38"/>
      <c r="BAC10" s="38"/>
      <c r="BAD10" s="38"/>
      <c r="BAE10" s="38"/>
      <c r="BAF10" s="38"/>
      <c r="BAG10" s="38"/>
      <c r="BAH10" s="38"/>
      <c r="BAI10" s="38"/>
      <c r="BAJ10" s="38"/>
      <c r="BAK10" s="38"/>
      <c r="BAL10" s="38"/>
      <c r="BAM10" s="38"/>
      <c r="BAN10" s="38"/>
      <c r="BAO10" s="38"/>
      <c r="BAP10" s="38"/>
      <c r="BAQ10" s="38"/>
      <c r="BAR10" s="38"/>
      <c r="BAS10" s="38"/>
      <c r="BAT10" s="38"/>
      <c r="BAU10" s="38"/>
      <c r="BAV10" s="38"/>
      <c r="BAW10" s="38"/>
      <c r="BAX10" s="38"/>
      <c r="BAY10" s="38"/>
      <c r="BAZ10" s="38"/>
      <c r="BBA10" s="38"/>
      <c r="BBB10" s="38"/>
      <c r="BBC10" s="38"/>
      <c r="BBD10" s="38"/>
      <c r="BBE10" s="38"/>
      <c r="BBF10" s="38"/>
      <c r="BBG10" s="38"/>
      <c r="BBH10" s="38"/>
      <c r="BBI10" s="38"/>
      <c r="BBJ10" s="38"/>
      <c r="BBK10" s="38"/>
      <c r="BBL10" s="38"/>
      <c r="BBM10" s="38"/>
      <c r="BBN10" s="38"/>
      <c r="BBO10" s="38"/>
      <c r="BBP10" s="38"/>
      <c r="BBQ10" s="38"/>
      <c r="BBR10" s="38"/>
      <c r="BBS10" s="38"/>
      <c r="BBT10" s="38"/>
      <c r="BBU10" s="38"/>
      <c r="BBV10" s="38"/>
      <c r="BBW10" s="38"/>
      <c r="BBX10" s="38"/>
      <c r="BBY10" s="38"/>
      <c r="BBZ10" s="38"/>
      <c r="BCA10" s="38"/>
      <c r="BCB10" s="38"/>
      <c r="BCC10" s="38"/>
      <c r="BCD10" s="38"/>
      <c r="BCE10" s="38"/>
      <c r="BCF10" s="38"/>
      <c r="BCG10" s="38"/>
      <c r="BCH10" s="38"/>
      <c r="BCI10" s="38"/>
      <c r="BCJ10" s="38"/>
      <c r="BCK10" s="38"/>
      <c r="BCL10" s="38"/>
      <c r="BCM10" s="38"/>
      <c r="BCN10" s="38"/>
      <c r="BCO10" s="38"/>
      <c r="BCP10" s="38"/>
      <c r="BCQ10" s="38"/>
      <c r="BCR10" s="38"/>
      <c r="BCS10" s="38"/>
      <c r="BCT10" s="38"/>
      <c r="BCU10" s="38"/>
      <c r="BCV10" s="38"/>
      <c r="BCW10" s="38"/>
      <c r="BCX10" s="38"/>
      <c r="BCY10" s="38"/>
      <c r="BCZ10" s="38"/>
      <c r="BDA10" s="38"/>
      <c r="BDB10" s="38"/>
      <c r="BDC10" s="38"/>
      <c r="BDD10" s="38"/>
      <c r="BDE10" s="38"/>
      <c r="BDF10" s="38"/>
      <c r="BDG10" s="38"/>
      <c r="BDH10" s="38"/>
      <c r="BDI10" s="38"/>
      <c r="BDJ10" s="38"/>
      <c r="BDK10" s="38"/>
      <c r="BDL10" s="38"/>
      <c r="BDM10" s="38"/>
      <c r="BDN10" s="38"/>
      <c r="BDO10" s="38"/>
      <c r="BDP10" s="38"/>
      <c r="BDQ10" s="38"/>
      <c r="BDR10" s="38"/>
      <c r="BDS10" s="38"/>
      <c r="BDT10" s="38"/>
      <c r="BDU10" s="38"/>
      <c r="BDV10" s="38"/>
      <c r="BDW10" s="38"/>
      <c r="BDX10" s="38"/>
      <c r="BDY10" s="38"/>
      <c r="BDZ10" s="38"/>
      <c r="BEA10" s="38"/>
      <c r="BEB10" s="38"/>
      <c r="BEC10" s="38"/>
      <c r="BED10" s="38"/>
      <c r="BEE10" s="38"/>
      <c r="BEF10" s="38"/>
      <c r="BEG10" s="38"/>
      <c r="BEH10" s="38"/>
      <c r="BEI10" s="38"/>
      <c r="BEJ10" s="38"/>
      <c r="BEK10" s="38"/>
      <c r="BEL10" s="38"/>
      <c r="BEM10" s="38"/>
      <c r="BEN10" s="38"/>
      <c r="BEO10" s="38"/>
      <c r="BEP10" s="38"/>
      <c r="BEQ10" s="38"/>
      <c r="BER10" s="38"/>
      <c r="BES10" s="38"/>
      <c r="BET10" s="38"/>
      <c r="BEU10" s="38"/>
      <c r="BEV10" s="38"/>
      <c r="BEW10" s="38"/>
      <c r="BEX10" s="38"/>
      <c r="BEY10" s="38"/>
      <c r="BEZ10" s="38"/>
      <c r="BFA10" s="38"/>
      <c r="BFB10" s="38"/>
      <c r="BFC10" s="38"/>
      <c r="BFD10" s="38"/>
      <c r="BFE10" s="38"/>
      <c r="BFF10" s="38"/>
      <c r="BFG10" s="38"/>
      <c r="BFH10" s="38"/>
      <c r="BFI10" s="38"/>
      <c r="BFJ10" s="38"/>
      <c r="BFK10" s="38"/>
      <c r="BFL10" s="38"/>
      <c r="BFM10" s="38"/>
      <c r="BFN10" s="38"/>
      <c r="BFO10" s="38"/>
      <c r="BFP10" s="38"/>
      <c r="BFQ10" s="38"/>
      <c r="BFR10" s="38"/>
      <c r="BFS10" s="38"/>
      <c r="BFT10" s="38"/>
      <c r="BFU10" s="38"/>
      <c r="BFV10" s="38"/>
      <c r="BFW10" s="38"/>
      <c r="BFX10" s="38"/>
      <c r="BFY10" s="38"/>
      <c r="BFZ10" s="38"/>
      <c r="BGA10" s="38"/>
      <c r="BGB10" s="38"/>
      <c r="BGC10" s="38"/>
      <c r="BGD10" s="38"/>
      <c r="BGE10" s="38"/>
      <c r="BGF10" s="38"/>
      <c r="BGG10" s="38"/>
      <c r="BGH10" s="38"/>
      <c r="BGI10" s="38"/>
      <c r="BGJ10" s="38"/>
      <c r="BGK10" s="38"/>
      <c r="BGL10" s="38"/>
      <c r="BGM10" s="38"/>
      <c r="BGN10" s="38"/>
      <c r="BGO10" s="38"/>
      <c r="BGP10" s="38"/>
      <c r="BGQ10" s="38"/>
      <c r="BGR10" s="38"/>
      <c r="BGS10" s="38"/>
      <c r="BGT10" s="38"/>
      <c r="BGU10" s="38"/>
      <c r="BGV10" s="38"/>
      <c r="BGW10" s="38"/>
      <c r="BGX10" s="38"/>
      <c r="BGY10" s="38"/>
      <c r="BGZ10" s="38"/>
      <c r="BHA10" s="38"/>
      <c r="BHB10" s="38"/>
      <c r="BHC10" s="38"/>
      <c r="BHD10" s="38"/>
      <c r="BHE10" s="38"/>
      <c r="BHF10" s="38"/>
      <c r="BHG10" s="38"/>
      <c r="BHH10" s="38"/>
      <c r="BHI10" s="38"/>
      <c r="BHJ10" s="38"/>
      <c r="BHK10" s="38"/>
      <c r="BHL10" s="38"/>
      <c r="BHM10" s="38"/>
      <c r="BHN10" s="38"/>
      <c r="BHO10" s="38"/>
      <c r="BHP10" s="38"/>
      <c r="BHQ10" s="38"/>
      <c r="BHR10" s="38"/>
      <c r="BHS10" s="38"/>
      <c r="BHT10" s="38"/>
      <c r="BHU10" s="38"/>
      <c r="BHV10" s="38"/>
      <c r="BHW10" s="38"/>
      <c r="BHX10" s="38"/>
      <c r="BHY10" s="38"/>
      <c r="BHZ10" s="38"/>
      <c r="BIA10" s="38"/>
      <c r="BIB10" s="38"/>
      <c r="BIC10" s="38"/>
      <c r="BID10" s="38"/>
      <c r="BIE10" s="38"/>
      <c r="BIF10" s="38"/>
      <c r="BIG10" s="38"/>
      <c r="BIH10" s="38"/>
      <c r="BII10" s="38"/>
      <c r="BIJ10" s="38"/>
      <c r="BIK10" s="38"/>
      <c r="BIL10" s="38"/>
      <c r="BIM10" s="38"/>
      <c r="BIN10" s="38"/>
      <c r="BIO10" s="38"/>
      <c r="BIP10" s="38"/>
      <c r="BIQ10" s="38"/>
      <c r="BIR10" s="38"/>
      <c r="BIS10" s="38"/>
      <c r="BIT10" s="38"/>
      <c r="BIU10" s="38"/>
      <c r="BIV10" s="38"/>
      <c r="BIW10" s="38"/>
      <c r="BIX10" s="38"/>
      <c r="BIY10" s="38"/>
      <c r="BIZ10" s="38"/>
      <c r="BJA10" s="38"/>
      <c r="BJB10" s="38"/>
      <c r="BJC10" s="38"/>
      <c r="BJD10" s="38"/>
      <c r="BJE10" s="38"/>
      <c r="BJF10" s="38"/>
      <c r="BJG10" s="38"/>
      <c r="BJH10" s="38"/>
      <c r="BJI10" s="38"/>
      <c r="BJJ10" s="38"/>
      <c r="BJK10" s="38"/>
      <c r="BJL10" s="38"/>
      <c r="BJM10" s="38"/>
      <c r="BJN10" s="38"/>
      <c r="BJO10" s="38"/>
      <c r="BJP10" s="38"/>
      <c r="BJQ10" s="38"/>
      <c r="BJR10" s="38"/>
      <c r="BJS10" s="38"/>
      <c r="BJT10" s="38"/>
      <c r="BJU10" s="38"/>
      <c r="BJV10" s="38"/>
      <c r="BJW10" s="38"/>
      <c r="BJX10" s="38"/>
      <c r="BJY10" s="38"/>
      <c r="BJZ10" s="38"/>
      <c r="BKA10" s="38"/>
      <c r="BKB10" s="38"/>
      <c r="BKC10" s="38"/>
      <c r="BKD10" s="38"/>
      <c r="BKE10" s="38"/>
      <c r="BKF10" s="38"/>
      <c r="BKG10" s="38"/>
      <c r="BKH10" s="38"/>
      <c r="BKI10" s="38"/>
      <c r="BKJ10" s="38"/>
      <c r="BKK10" s="38"/>
      <c r="BKL10" s="38"/>
      <c r="BKM10" s="38"/>
      <c r="BKN10" s="38"/>
      <c r="BKO10" s="38"/>
      <c r="BKP10" s="38"/>
      <c r="BKQ10" s="38"/>
      <c r="BKR10" s="38"/>
      <c r="BKS10" s="38"/>
      <c r="BKT10" s="38"/>
      <c r="BKU10" s="38"/>
      <c r="BKV10" s="38"/>
      <c r="BKW10" s="38"/>
      <c r="BKX10" s="38"/>
      <c r="BKY10" s="38"/>
      <c r="BKZ10" s="38"/>
      <c r="BLA10" s="38"/>
      <c r="BLB10" s="38"/>
      <c r="BLC10" s="38"/>
      <c r="BLD10" s="38"/>
      <c r="BLE10" s="38"/>
      <c r="BLF10" s="38"/>
      <c r="BLG10" s="38"/>
      <c r="BLH10" s="38"/>
      <c r="BLI10" s="38"/>
      <c r="BLJ10" s="38"/>
      <c r="BLK10" s="38"/>
      <c r="BLL10" s="38"/>
      <c r="BLM10" s="38"/>
      <c r="BLN10" s="38"/>
      <c r="BLO10" s="38"/>
      <c r="BLP10" s="38"/>
      <c r="BLQ10" s="38"/>
      <c r="BLR10" s="38"/>
      <c r="BLS10" s="38"/>
      <c r="BLT10" s="38"/>
      <c r="BLU10" s="38"/>
      <c r="BLV10" s="38"/>
      <c r="BLW10" s="38"/>
      <c r="BLX10" s="38"/>
      <c r="BLY10" s="38"/>
      <c r="BLZ10" s="38"/>
      <c r="BMA10" s="38"/>
      <c r="BMB10" s="38"/>
      <c r="BMC10" s="38"/>
      <c r="BMD10" s="38"/>
      <c r="BME10" s="38"/>
      <c r="BMF10" s="38"/>
      <c r="BMG10" s="38"/>
      <c r="BMH10" s="38"/>
      <c r="BMI10" s="38"/>
      <c r="BMJ10" s="38"/>
      <c r="BMK10" s="38"/>
      <c r="BML10" s="38"/>
      <c r="BMM10" s="38"/>
      <c r="BMN10" s="38"/>
      <c r="BMO10" s="38"/>
      <c r="BMP10" s="38"/>
      <c r="BMQ10" s="38"/>
      <c r="BMR10" s="38"/>
      <c r="BMS10" s="38"/>
      <c r="BMT10" s="38"/>
      <c r="BMU10" s="38"/>
      <c r="BMV10" s="38"/>
      <c r="BMW10" s="38"/>
      <c r="BMX10" s="38"/>
      <c r="BMY10" s="38"/>
      <c r="BMZ10" s="38"/>
      <c r="BNA10" s="38"/>
      <c r="BNB10" s="38"/>
      <c r="BNC10" s="38"/>
      <c r="BND10" s="38"/>
      <c r="BNE10" s="38"/>
      <c r="BNF10" s="38"/>
      <c r="BNG10" s="38"/>
      <c r="BNH10" s="38"/>
      <c r="BNI10" s="38"/>
      <c r="BNJ10" s="38"/>
      <c r="BNK10" s="38"/>
      <c r="BNL10" s="38"/>
      <c r="BNM10" s="38"/>
      <c r="BNN10" s="38"/>
      <c r="BNO10" s="38"/>
      <c r="BNP10" s="38"/>
      <c r="BNQ10" s="38"/>
      <c r="BNR10" s="38"/>
      <c r="BNS10" s="38"/>
      <c r="BNT10" s="38"/>
      <c r="BNU10" s="38"/>
      <c r="BNV10" s="38"/>
      <c r="BNW10" s="38"/>
      <c r="BNX10" s="38"/>
      <c r="BNY10" s="38"/>
      <c r="BNZ10" s="38"/>
      <c r="BOA10" s="38"/>
      <c r="BOB10" s="38"/>
      <c r="BOC10" s="38"/>
      <c r="BOD10" s="38"/>
      <c r="BOE10" s="38"/>
      <c r="BOF10" s="38"/>
      <c r="BOG10" s="38"/>
      <c r="BOH10" s="38"/>
      <c r="BOI10" s="38"/>
      <c r="BOJ10" s="38"/>
      <c r="BOK10" s="38"/>
      <c r="BOL10" s="38"/>
      <c r="BOM10" s="38"/>
      <c r="BON10" s="38"/>
      <c r="BOO10" s="38"/>
      <c r="BOP10" s="38"/>
      <c r="BOQ10" s="38"/>
      <c r="BOR10" s="38"/>
      <c r="BOS10" s="38"/>
      <c r="BOT10" s="38"/>
      <c r="BOU10" s="38"/>
      <c r="BOV10" s="38"/>
      <c r="BOW10" s="38"/>
      <c r="BOX10" s="38"/>
      <c r="BOY10" s="38"/>
      <c r="BOZ10" s="38"/>
      <c r="BPA10" s="38"/>
      <c r="BPB10" s="38"/>
      <c r="BPC10" s="38"/>
      <c r="BPD10" s="38"/>
      <c r="BPE10" s="38"/>
      <c r="BPF10" s="38"/>
      <c r="BPG10" s="38"/>
      <c r="BPH10" s="38"/>
      <c r="BPI10" s="38"/>
      <c r="BPJ10" s="38"/>
      <c r="BPK10" s="38"/>
      <c r="BPL10" s="38"/>
      <c r="BPM10" s="38"/>
      <c r="BPN10" s="38"/>
      <c r="BPO10" s="38"/>
      <c r="BPP10" s="38"/>
      <c r="BPQ10" s="38"/>
      <c r="BPR10" s="38"/>
      <c r="BPS10" s="38"/>
      <c r="BPT10" s="38"/>
      <c r="BPU10" s="38"/>
      <c r="BPV10" s="38"/>
      <c r="BPW10" s="38"/>
      <c r="BPX10" s="38"/>
      <c r="BPY10" s="38"/>
      <c r="BPZ10" s="38"/>
      <c r="BQA10" s="38"/>
      <c r="BQB10" s="38"/>
      <c r="BQC10" s="38"/>
      <c r="BQD10" s="38"/>
      <c r="BQE10" s="38"/>
      <c r="BQF10" s="38"/>
      <c r="BQG10" s="38"/>
      <c r="BQH10" s="38"/>
      <c r="BQI10" s="38"/>
      <c r="BQJ10" s="38"/>
      <c r="BQK10" s="38"/>
      <c r="BQL10" s="38"/>
      <c r="BQM10" s="38"/>
      <c r="BQN10" s="38"/>
      <c r="BQO10" s="38"/>
      <c r="BQP10" s="38"/>
      <c r="BQQ10" s="38"/>
      <c r="BQR10" s="38"/>
      <c r="BQS10" s="38"/>
      <c r="BQT10" s="38"/>
      <c r="BQU10" s="38"/>
      <c r="BQV10" s="38"/>
      <c r="BQW10" s="38"/>
      <c r="BQX10" s="38"/>
      <c r="BQY10" s="38"/>
      <c r="BQZ10" s="38"/>
      <c r="BRA10" s="38"/>
      <c r="BRB10" s="38"/>
      <c r="BRC10" s="38"/>
      <c r="BRD10" s="38"/>
      <c r="BRE10" s="38"/>
      <c r="BRF10" s="38"/>
      <c r="BRG10" s="38"/>
      <c r="BRH10" s="38"/>
      <c r="BRI10" s="38"/>
      <c r="BRJ10" s="38"/>
      <c r="BRK10" s="38"/>
      <c r="BRL10" s="38"/>
      <c r="BRM10" s="38"/>
      <c r="BRN10" s="38"/>
      <c r="BRO10" s="38"/>
      <c r="BRP10" s="38"/>
      <c r="BRQ10" s="38"/>
      <c r="BRR10" s="38"/>
      <c r="BRS10" s="38"/>
      <c r="BRT10" s="38"/>
      <c r="BRU10" s="38"/>
      <c r="BRV10" s="38"/>
      <c r="BRW10" s="38"/>
      <c r="BRX10" s="38"/>
      <c r="BRY10" s="38"/>
      <c r="BRZ10" s="38"/>
      <c r="BSA10" s="38"/>
      <c r="BSB10" s="38"/>
      <c r="BSC10" s="38"/>
      <c r="BSD10" s="38"/>
      <c r="BSE10" s="38"/>
      <c r="BSF10" s="38"/>
      <c r="BSG10" s="38"/>
      <c r="BSH10" s="38"/>
      <c r="BSI10" s="38"/>
      <c r="BSJ10" s="38"/>
      <c r="BSK10" s="38"/>
      <c r="BSL10" s="38"/>
      <c r="BSM10" s="38"/>
      <c r="BSN10" s="38"/>
      <c r="BSO10" s="38"/>
      <c r="BSP10" s="38"/>
      <c r="BSQ10" s="38"/>
      <c r="BSR10" s="38"/>
      <c r="BSS10" s="38"/>
      <c r="BST10" s="38"/>
      <c r="BSU10" s="38"/>
      <c r="BSV10" s="38"/>
      <c r="BSW10" s="38"/>
      <c r="BSX10" s="38"/>
      <c r="BSY10" s="38"/>
      <c r="BSZ10" s="38"/>
      <c r="BTA10" s="38"/>
      <c r="BTB10" s="38"/>
      <c r="BTC10" s="38"/>
      <c r="BTD10" s="38"/>
      <c r="BTE10" s="38"/>
      <c r="BTF10" s="38"/>
      <c r="BTG10" s="38"/>
      <c r="BTH10" s="38"/>
      <c r="BTI10" s="38"/>
      <c r="BTJ10" s="38"/>
      <c r="BTK10" s="38"/>
      <c r="BTL10" s="38"/>
      <c r="BTM10" s="38"/>
      <c r="BTN10" s="38"/>
      <c r="BTO10" s="38"/>
      <c r="BTP10" s="38"/>
      <c r="BTQ10" s="38"/>
      <c r="BTR10" s="38"/>
      <c r="BTS10" s="38"/>
      <c r="BTT10" s="38"/>
      <c r="BTU10" s="38"/>
      <c r="BTV10" s="38"/>
      <c r="BTW10" s="38"/>
      <c r="BTX10" s="38"/>
      <c r="BTY10" s="38"/>
      <c r="BTZ10" s="38"/>
      <c r="BUA10" s="38"/>
      <c r="BUB10" s="38"/>
      <c r="BUC10" s="38"/>
      <c r="BUD10" s="38"/>
      <c r="BUE10" s="38"/>
      <c r="BUF10" s="38"/>
      <c r="BUG10" s="38"/>
      <c r="BUH10" s="38"/>
      <c r="BUI10" s="38"/>
      <c r="BUJ10" s="38"/>
      <c r="BUK10" s="38"/>
      <c r="BUL10" s="38"/>
      <c r="BUM10" s="38"/>
      <c r="BUN10" s="38"/>
      <c r="BUO10" s="38"/>
      <c r="BUP10" s="38"/>
      <c r="BUQ10" s="38"/>
      <c r="BUR10" s="38"/>
      <c r="BUS10" s="38"/>
      <c r="BUT10" s="38"/>
      <c r="BUU10" s="38"/>
      <c r="BUV10" s="38"/>
      <c r="BUW10" s="38"/>
      <c r="BUX10" s="38"/>
      <c r="BUY10" s="38"/>
      <c r="BUZ10" s="38"/>
      <c r="BVA10" s="38"/>
      <c r="BVB10" s="38"/>
      <c r="BVC10" s="38"/>
      <c r="BVD10" s="38"/>
      <c r="BVE10" s="38"/>
      <c r="BVF10" s="38"/>
      <c r="BVG10" s="38"/>
      <c r="BVH10" s="38"/>
      <c r="BVI10" s="38"/>
      <c r="BVJ10" s="38"/>
      <c r="BVK10" s="38"/>
      <c r="BVL10" s="38"/>
      <c r="BVM10" s="38"/>
      <c r="BVN10" s="38"/>
      <c r="BVO10" s="38"/>
      <c r="BVP10" s="38"/>
      <c r="BVQ10" s="38"/>
      <c r="BVR10" s="38"/>
      <c r="BVS10" s="38"/>
      <c r="BVT10" s="38"/>
      <c r="BVU10" s="38"/>
      <c r="BVV10" s="38"/>
      <c r="BVW10" s="38"/>
      <c r="BVX10" s="38"/>
      <c r="BVY10" s="38"/>
      <c r="BVZ10" s="38"/>
      <c r="BWA10" s="38"/>
      <c r="BWB10" s="38"/>
      <c r="BWC10" s="38"/>
      <c r="BWD10" s="38"/>
      <c r="BWE10" s="38"/>
      <c r="BWF10" s="38"/>
      <c r="BWG10" s="38"/>
      <c r="BWH10" s="38"/>
      <c r="BWI10" s="38"/>
      <c r="BWJ10" s="38"/>
      <c r="BWK10" s="38"/>
      <c r="BWL10" s="38"/>
      <c r="BWM10" s="38"/>
      <c r="BWN10" s="38"/>
      <c r="BWO10" s="38"/>
      <c r="BWP10" s="38"/>
      <c r="BWQ10" s="38"/>
      <c r="BWR10" s="38"/>
      <c r="BWS10" s="38"/>
      <c r="BWT10" s="38"/>
      <c r="BWU10" s="38"/>
      <c r="BWV10" s="38"/>
      <c r="BWW10" s="38"/>
      <c r="BWX10" s="38"/>
      <c r="BWY10" s="38"/>
      <c r="BWZ10" s="38"/>
      <c r="BXA10" s="38"/>
      <c r="BXB10" s="38"/>
      <c r="BXC10" s="38"/>
      <c r="BXD10" s="38"/>
      <c r="BXE10" s="38"/>
      <c r="BXF10" s="38"/>
      <c r="BXG10" s="38"/>
      <c r="BXH10" s="38"/>
      <c r="BXI10" s="38"/>
      <c r="BXJ10" s="38"/>
      <c r="BXK10" s="38"/>
      <c r="BXL10" s="38"/>
      <c r="BXM10" s="38"/>
      <c r="BXN10" s="38"/>
      <c r="BXO10" s="38"/>
      <c r="BXP10" s="38"/>
      <c r="BXQ10" s="38"/>
      <c r="BXR10" s="38"/>
      <c r="BXS10" s="38"/>
      <c r="BXT10" s="38"/>
      <c r="BXU10" s="38"/>
      <c r="BXV10" s="38"/>
      <c r="BXW10" s="38"/>
      <c r="BXX10" s="38"/>
      <c r="BXY10" s="38"/>
      <c r="BXZ10" s="38"/>
      <c r="BYA10" s="38"/>
      <c r="BYB10" s="38"/>
      <c r="BYC10" s="38"/>
      <c r="BYD10" s="38"/>
      <c r="BYE10" s="38"/>
      <c r="BYF10" s="38"/>
      <c r="BYG10" s="38"/>
      <c r="BYH10" s="38"/>
      <c r="BYI10" s="38"/>
      <c r="BYJ10" s="38"/>
      <c r="BYK10" s="38"/>
      <c r="BYL10" s="38"/>
      <c r="BYM10" s="38"/>
      <c r="BYN10" s="38"/>
      <c r="BYO10" s="38"/>
      <c r="BYP10" s="38"/>
      <c r="BYQ10" s="38"/>
      <c r="BYR10" s="38"/>
      <c r="BYS10" s="38"/>
      <c r="BYT10" s="38"/>
      <c r="BYU10" s="38"/>
      <c r="BYV10" s="38"/>
      <c r="BYW10" s="38"/>
      <c r="BYX10" s="38"/>
      <c r="BYY10" s="38"/>
      <c r="BYZ10" s="38"/>
      <c r="BZA10" s="38"/>
      <c r="BZB10" s="38"/>
      <c r="BZC10" s="38"/>
      <c r="BZD10" s="38"/>
      <c r="BZE10" s="38"/>
      <c r="BZF10" s="38"/>
      <c r="BZG10" s="38"/>
      <c r="BZH10" s="38"/>
      <c r="BZI10" s="38"/>
      <c r="BZJ10" s="38"/>
      <c r="BZK10" s="38"/>
      <c r="BZL10" s="38"/>
      <c r="BZM10" s="38"/>
      <c r="BZN10" s="38"/>
      <c r="BZO10" s="38"/>
      <c r="BZP10" s="38"/>
      <c r="BZQ10" s="38"/>
      <c r="BZR10" s="38"/>
      <c r="BZS10" s="38"/>
      <c r="BZT10" s="38"/>
      <c r="BZU10" s="38"/>
      <c r="BZV10" s="38"/>
      <c r="BZW10" s="38"/>
      <c r="BZX10" s="38"/>
      <c r="BZY10" s="38"/>
      <c r="BZZ10" s="38"/>
      <c r="CAA10" s="38"/>
      <c r="CAB10" s="38"/>
      <c r="CAC10" s="38"/>
      <c r="CAD10" s="38"/>
      <c r="CAE10" s="38"/>
      <c r="CAF10" s="38"/>
      <c r="CAG10" s="38"/>
      <c r="CAH10" s="38"/>
      <c r="CAI10" s="38"/>
      <c r="CAJ10" s="38"/>
      <c r="CAK10" s="38"/>
      <c r="CAL10" s="38"/>
      <c r="CAM10" s="38"/>
      <c r="CAN10" s="38"/>
      <c r="CAO10" s="38"/>
      <c r="CAP10" s="38"/>
      <c r="CAQ10" s="38"/>
      <c r="CAR10" s="38"/>
      <c r="CAS10" s="38"/>
      <c r="CAT10" s="38"/>
      <c r="CAU10" s="38"/>
      <c r="CAV10" s="38"/>
      <c r="CAW10" s="38"/>
      <c r="CAX10" s="38"/>
      <c r="CAY10" s="38"/>
      <c r="CAZ10" s="38"/>
      <c r="CBA10" s="38"/>
      <c r="CBB10" s="38"/>
      <c r="CBC10" s="38"/>
      <c r="CBD10" s="38"/>
      <c r="CBE10" s="38"/>
      <c r="CBF10" s="38"/>
      <c r="CBG10" s="38"/>
      <c r="CBH10" s="38"/>
      <c r="CBI10" s="38"/>
      <c r="CBJ10" s="38"/>
      <c r="CBK10" s="38"/>
      <c r="CBL10" s="38"/>
      <c r="CBM10" s="38"/>
      <c r="CBN10" s="38"/>
      <c r="CBO10" s="38"/>
      <c r="CBP10" s="38"/>
      <c r="CBQ10" s="38"/>
      <c r="CBR10" s="38"/>
      <c r="CBS10" s="38"/>
      <c r="CBT10" s="38"/>
      <c r="CBU10" s="38"/>
      <c r="CBV10" s="38"/>
      <c r="CBW10" s="38"/>
      <c r="CBX10" s="38"/>
      <c r="CBY10" s="38"/>
      <c r="CBZ10" s="38"/>
      <c r="CCA10" s="38"/>
      <c r="CCB10" s="38"/>
      <c r="CCC10" s="38"/>
      <c r="CCD10" s="38"/>
      <c r="CCE10" s="38"/>
      <c r="CCF10" s="38"/>
      <c r="CCG10" s="38"/>
      <c r="CCH10" s="38"/>
      <c r="CCI10" s="38"/>
      <c r="CCJ10" s="38"/>
      <c r="CCK10" s="38"/>
      <c r="CCL10" s="38"/>
      <c r="CCM10" s="38"/>
      <c r="CCN10" s="38"/>
      <c r="CCO10" s="38"/>
      <c r="CCP10" s="38"/>
      <c r="CCQ10" s="38"/>
      <c r="CCR10" s="38"/>
      <c r="CCS10" s="38"/>
      <c r="CCT10" s="38"/>
      <c r="CCU10" s="38"/>
      <c r="CCV10" s="38"/>
      <c r="CCW10" s="38"/>
      <c r="CCX10" s="38"/>
      <c r="CCY10" s="38"/>
      <c r="CCZ10" s="38"/>
      <c r="CDA10" s="38"/>
      <c r="CDB10" s="38"/>
      <c r="CDC10" s="38"/>
      <c r="CDD10" s="38"/>
      <c r="CDE10" s="38"/>
      <c r="CDF10" s="38"/>
      <c r="CDG10" s="38"/>
      <c r="CDH10" s="38"/>
      <c r="CDI10" s="38"/>
      <c r="CDJ10" s="38"/>
      <c r="CDK10" s="38"/>
      <c r="CDL10" s="38"/>
      <c r="CDM10" s="38"/>
      <c r="CDN10" s="38"/>
      <c r="CDO10" s="38"/>
      <c r="CDP10" s="38"/>
      <c r="CDQ10" s="38"/>
      <c r="CDR10" s="38"/>
      <c r="CDS10" s="38"/>
      <c r="CDT10" s="38"/>
      <c r="CDU10" s="38"/>
      <c r="CDV10" s="38"/>
      <c r="CDW10" s="38"/>
      <c r="CDX10" s="38"/>
      <c r="CDY10" s="38"/>
      <c r="CDZ10" s="38"/>
      <c r="CEA10" s="38"/>
      <c r="CEB10" s="38"/>
      <c r="CEC10" s="38"/>
      <c r="CED10" s="38"/>
      <c r="CEE10" s="38"/>
      <c r="CEF10" s="38"/>
      <c r="CEG10" s="38"/>
      <c r="CEH10" s="38"/>
      <c r="CEI10" s="38"/>
      <c r="CEJ10" s="38"/>
      <c r="CEK10" s="38"/>
      <c r="CEL10" s="38"/>
      <c r="CEM10" s="38"/>
      <c r="CEN10" s="38"/>
      <c r="CEO10" s="38"/>
      <c r="CEP10" s="38"/>
      <c r="CEQ10" s="38"/>
      <c r="CER10" s="38"/>
      <c r="CES10" s="38"/>
      <c r="CET10" s="38"/>
      <c r="CEU10" s="38"/>
      <c r="CEV10" s="38"/>
      <c r="CEW10" s="38"/>
      <c r="CEX10" s="38"/>
      <c r="CEY10" s="38"/>
      <c r="CEZ10" s="38"/>
      <c r="CFA10" s="38"/>
      <c r="CFB10" s="38"/>
      <c r="CFC10" s="38"/>
      <c r="CFD10" s="38"/>
      <c r="CFE10" s="38"/>
      <c r="CFF10" s="38"/>
      <c r="CFG10" s="38"/>
      <c r="CFH10" s="38"/>
      <c r="CFI10" s="38"/>
      <c r="CFJ10" s="38"/>
      <c r="CFK10" s="38"/>
      <c r="CFL10" s="38"/>
      <c r="CFM10" s="38"/>
      <c r="CFN10" s="38"/>
      <c r="CFO10" s="38"/>
      <c r="CFP10" s="38"/>
      <c r="CFQ10" s="38"/>
      <c r="CFR10" s="38"/>
      <c r="CFS10" s="38"/>
      <c r="CFT10" s="38"/>
      <c r="CFU10" s="38"/>
      <c r="CFV10" s="38"/>
      <c r="CFW10" s="38"/>
      <c r="CFX10" s="38"/>
      <c r="CFY10" s="38"/>
      <c r="CFZ10" s="38"/>
      <c r="CGA10" s="38"/>
      <c r="CGB10" s="38"/>
      <c r="CGC10" s="38"/>
      <c r="CGD10" s="38"/>
      <c r="CGE10" s="38"/>
      <c r="CGF10" s="38"/>
      <c r="CGG10" s="38"/>
      <c r="CGH10" s="38"/>
      <c r="CGI10" s="38"/>
      <c r="CGJ10" s="38"/>
      <c r="CGK10" s="38"/>
      <c r="CGL10" s="38"/>
      <c r="CGM10" s="38"/>
      <c r="CGN10" s="38"/>
      <c r="CGO10" s="38"/>
      <c r="CGP10" s="38"/>
      <c r="CGQ10" s="38"/>
      <c r="CGR10" s="38"/>
      <c r="CGS10" s="38"/>
      <c r="CGT10" s="38"/>
      <c r="CGU10" s="38"/>
      <c r="CGV10" s="38"/>
      <c r="CGW10" s="38"/>
      <c r="CGX10" s="38"/>
      <c r="CGY10" s="38"/>
      <c r="CGZ10" s="38"/>
      <c r="CHA10" s="38"/>
      <c r="CHB10" s="38"/>
      <c r="CHC10" s="38"/>
      <c r="CHD10" s="38"/>
      <c r="CHE10" s="38"/>
      <c r="CHF10" s="38"/>
      <c r="CHG10" s="38"/>
      <c r="CHH10" s="38"/>
      <c r="CHI10" s="38"/>
      <c r="CHJ10" s="38"/>
      <c r="CHK10" s="38"/>
      <c r="CHL10" s="38"/>
      <c r="CHM10" s="38"/>
      <c r="CHN10" s="38"/>
      <c r="CHO10" s="38"/>
      <c r="CHP10" s="38"/>
      <c r="CHQ10" s="38"/>
      <c r="CHR10" s="38"/>
      <c r="CHS10" s="38"/>
      <c r="CHT10" s="38"/>
      <c r="CHU10" s="38"/>
      <c r="CHV10" s="38"/>
      <c r="CHW10" s="38"/>
      <c r="CHX10" s="38"/>
      <c r="CHY10" s="38"/>
      <c r="CHZ10" s="38"/>
      <c r="CIA10" s="38"/>
      <c r="CIB10" s="38"/>
      <c r="CIC10" s="38"/>
      <c r="CID10" s="38"/>
      <c r="CIE10" s="38"/>
      <c r="CIF10" s="38"/>
      <c r="CIG10" s="38"/>
      <c r="CIH10" s="38"/>
      <c r="CII10" s="38"/>
      <c r="CIJ10" s="38"/>
      <c r="CIK10" s="38"/>
      <c r="CIL10" s="38"/>
      <c r="CIM10" s="38"/>
      <c r="CIN10" s="38"/>
      <c r="CIO10" s="38"/>
      <c r="CIP10" s="38"/>
      <c r="CIQ10" s="38"/>
      <c r="CIR10" s="38"/>
      <c r="CIS10" s="38"/>
      <c r="CIT10" s="38"/>
      <c r="CIU10" s="38"/>
      <c r="CIV10" s="38"/>
      <c r="CIW10" s="38"/>
      <c r="CIX10" s="38"/>
      <c r="CIY10" s="38"/>
      <c r="CIZ10" s="38"/>
      <c r="CJA10" s="38"/>
      <c r="CJB10" s="38"/>
      <c r="CJC10" s="38"/>
      <c r="CJD10" s="38"/>
      <c r="CJE10" s="38"/>
      <c r="CJF10" s="38"/>
      <c r="CJG10" s="38"/>
      <c r="CJH10" s="38"/>
      <c r="CJI10" s="38"/>
      <c r="CJJ10" s="38"/>
      <c r="CJK10" s="38"/>
      <c r="CJL10" s="38"/>
      <c r="CJM10" s="38"/>
      <c r="CJN10" s="38"/>
      <c r="CJO10" s="38"/>
      <c r="CJP10" s="38"/>
      <c r="CJQ10" s="38"/>
      <c r="CJR10" s="38"/>
      <c r="CJS10" s="38"/>
      <c r="CJT10" s="38"/>
      <c r="CJU10" s="38"/>
      <c r="CJV10" s="38"/>
      <c r="CJW10" s="38"/>
      <c r="CJX10" s="38"/>
      <c r="CJY10" s="38"/>
      <c r="CJZ10" s="38"/>
      <c r="CKA10" s="38"/>
      <c r="CKB10" s="38"/>
      <c r="CKC10" s="38"/>
      <c r="CKD10" s="38"/>
      <c r="CKE10" s="38"/>
      <c r="CKF10" s="38"/>
      <c r="CKG10" s="38"/>
      <c r="CKH10" s="38"/>
      <c r="CKI10" s="38"/>
      <c r="CKJ10" s="38"/>
      <c r="CKK10" s="38"/>
      <c r="CKL10" s="38"/>
      <c r="CKM10" s="38"/>
      <c r="CKN10" s="38"/>
      <c r="CKO10" s="38"/>
      <c r="CKP10" s="38"/>
      <c r="CKQ10" s="38"/>
      <c r="CKR10" s="38"/>
      <c r="CKS10" s="38"/>
      <c r="CKT10" s="38"/>
      <c r="CKU10" s="38"/>
      <c r="CKV10" s="38"/>
      <c r="CKW10" s="38"/>
      <c r="CKX10" s="38"/>
      <c r="CKY10" s="38"/>
      <c r="CKZ10" s="38"/>
      <c r="CLA10" s="38"/>
      <c r="CLB10" s="38"/>
      <c r="CLC10" s="38"/>
      <c r="CLD10" s="38"/>
      <c r="CLE10" s="38"/>
      <c r="CLF10" s="38"/>
      <c r="CLG10" s="38"/>
      <c r="CLH10" s="38"/>
      <c r="CLI10" s="38"/>
      <c r="CLJ10" s="38"/>
      <c r="CLK10" s="38"/>
      <c r="CLL10" s="38"/>
      <c r="CLM10" s="38"/>
      <c r="CLN10" s="38"/>
      <c r="CLO10" s="38"/>
      <c r="CLP10" s="38"/>
      <c r="CLQ10" s="38"/>
      <c r="CLR10" s="38"/>
      <c r="CLS10" s="38"/>
      <c r="CLT10" s="38"/>
      <c r="CLU10" s="38"/>
      <c r="CLV10" s="38"/>
      <c r="CLW10" s="38"/>
      <c r="CLX10" s="38"/>
      <c r="CLY10" s="38"/>
      <c r="CLZ10" s="38"/>
      <c r="CMA10" s="38"/>
      <c r="CMB10" s="38"/>
      <c r="CMC10" s="38"/>
      <c r="CMD10" s="38"/>
      <c r="CME10" s="38"/>
      <c r="CMF10" s="38"/>
      <c r="CMG10" s="38"/>
      <c r="CMH10" s="38"/>
      <c r="CMI10" s="38"/>
      <c r="CMJ10" s="38"/>
      <c r="CMK10" s="38"/>
      <c r="CML10" s="38"/>
      <c r="CMM10" s="38"/>
      <c r="CMN10" s="38"/>
      <c r="CMO10" s="38"/>
      <c r="CMP10" s="38"/>
      <c r="CMQ10" s="38"/>
      <c r="CMR10" s="38"/>
      <c r="CMS10" s="38"/>
      <c r="CMT10" s="38"/>
      <c r="CMU10" s="38"/>
      <c r="CMV10" s="38"/>
      <c r="CMW10" s="38"/>
      <c r="CMX10" s="38"/>
      <c r="CMY10" s="38"/>
      <c r="CMZ10" s="38"/>
      <c r="CNA10" s="38"/>
      <c r="CNB10" s="38"/>
      <c r="CNC10" s="38"/>
      <c r="CND10" s="38"/>
      <c r="CNE10" s="38"/>
      <c r="CNF10" s="38"/>
      <c r="CNG10" s="38"/>
      <c r="CNH10" s="38"/>
      <c r="CNI10" s="38"/>
      <c r="CNJ10" s="38"/>
      <c r="CNK10" s="38"/>
      <c r="CNL10" s="38"/>
      <c r="CNM10" s="38"/>
      <c r="CNN10" s="38"/>
      <c r="CNO10" s="38"/>
      <c r="CNP10" s="38"/>
      <c r="CNQ10" s="38"/>
      <c r="CNR10" s="38"/>
      <c r="CNS10" s="38"/>
      <c r="CNT10" s="38"/>
      <c r="CNU10" s="38"/>
      <c r="CNV10" s="38"/>
      <c r="CNW10" s="38"/>
      <c r="CNX10" s="38"/>
      <c r="CNY10" s="38"/>
      <c r="CNZ10" s="38"/>
      <c r="COA10" s="38"/>
      <c r="COB10" s="38"/>
      <c r="COC10" s="38"/>
      <c r="COD10" s="38"/>
      <c r="COE10" s="38"/>
      <c r="COF10" s="38"/>
      <c r="COG10" s="38"/>
      <c r="COH10" s="38"/>
      <c r="COI10" s="38"/>
      <c r="COJ10" s="38"/>
      <c r="COK10" s="38"/>
      <c r="COL10" s="38"/>
      <c r="COM10" s="38"/>
      <c r="CON10" s="38"/>
      <c r="COO10" s="38"/>
      <c r="COP10" s="38"/>
      <c r="COQ10" s="38"/>
      <c r="COR10" s="38"/>
      <c r="COS10" s="38"/>
      <c r="COT10" s="38"/>
      <c r="COU10" s="38"/>
      <c r="COV10" s="38"/>
      <c r="COW10" s="38"/>
      <c r="COX10" s="38"/>
      <c r="COY10" s="38"/>
      <c r="COZ10" s="38"/>
      <c r="CPA10" s="38"/>
      <c r="CPB10" s="38"/>
      <c r="CPC10" s="38"/>
      <c r="CPD10" s="38"/>
      <c r="CPE10" s="38"/>
      <c r="CPF10" s="38"/>
      <c r="CPG10" s="38"/>
      <c r="CPH10" s="38"/>
      <c r="CPI10" s="38"/>
      <c r="CPJ10" s="38"/>
      <c r="CPK10" s="38"/>
      <c r="CPL10" s="38"/>
      <c r="CPM10" s="38"/>
      <c r="CPN10" s="38"/>
      <c r="CPO10" s="38"/>
      <c r="CPP10" s="38"/>
      <c r="CPQ10" s="38"/>
      <c r="CPR10" s="38"/>
      <c r="CPS10" s="38"/>
      <c r="CPT10" s="38"/>
      <c r="CPU10" s="38"/>
      <c r="CPV10" s="38"/>
      <c r="CPW10" s="38"/>
      <c r="CPX10" s="38"/>
      <c r="CPY10" s="38"/>
      <c r="CPZ10" s="38"/>
      <c r="CQA10" s="38"/>
      <c r="CQB10" s="38"/>
      <c r="CQC10" s="38"/>
      <c r="CQD10" s="38"/>
      <c r="CQE10" s="38"/>
      <c r="CQF10" s="38"/>
      <c r="CQG10" s="38"/>
      <c r="CQH10" s="38"/>
      <c r="CQI10" s="38"/>
      <c r="CQJ10" s="38"/>
      <c r="CQK10" s="38"/>
      <c r="CQL10" s="38"/>
      <c r="CQM10" s="38"/>
      <c r="CQN10" s="38"/>
      <c r="CQO10" s="38"/>
      <c r="CQP10" s="38"/>
      <c r="CQQ10" s="38"/>
      <c r="CQR10" s="38"/>
      <c r="CQS10" s="38"/>
      <c r="CQT10" s="38"/>
      <c r="CQU10" s="38"/>
      <c r="CQV10" s="38"/>
      <c r="CQW10" s="38"/>
      <c r="CQX10" s="38"/>
      <c r="CQY10" s="38"/>
      <c r="CQZ10" s="38"/>
      <c r="CRA10" s="38"/>
      <c r="CRB10" s="38"/>
      <c r="CRC10" s="38"/>
      <c r="CRD10" s="38"/>
      <c r="CRE10" s="38"/>
      <c r="CRF10" s="38"/>
      <c r="CRG10" s="38"/>
      <c r="CRH10" s="38"/>
      <c r="CRI10" s="38"/>
      <c r="CRJ10" s="38"/>
      <c r="CRK10" s="38"/>
      <c r="CRL10" s="38"/>
      <c r="CRM10" s="38"/>
      <c r="CRN10" s="38"/>
      <c r="CRO10" s="38"/>
      <c r="CRP10" s="38"/>
      <c r="CRQ10" s="38"/>
      <c r="CRR10" s="38"/>
      <c r="CRS10" s="38"/>
      <c r="CRT10" s="38"/>
      <c r="CRU10" s="38"/>
      <c r="CRV10" s="38"/>
      <c r="CRW10" s="38"/>
      <c r="CRX10" s="38"/>
      <c r="CRY10" s="38"/>
      <c r="CRZ10" s="38"/>
      <c r="CSA10" s="38"/>
      <c r="CSB10" s="38"/>
      <c r="CSC10" s="38"/>
      <c r="CSD10" s="38"/>
      <c r="CSE10" s="38"/>
      <c r="CSF10" s="38"/>
      <c r="CSG10" s="38"/>
      <c r="CSH10" s="38"/>
      <c r="CSI10" s="38"/>
      <c r="CSJ10" s="38"/>
      <c r="CSK10" s="38"/>
      <c r="CSL10" s="38"/>
      <c r="CSM10" s="38"/>
      <c r="CSN10" s="38"/>
      <c r="CSO10" s="38"/>
      <c r="CSP10" s="38"/>
      <c r="CSQ10" s="38"/>
      <c r="CSR10" s="38"/>
      <c r="CSS10" s="38"/>
      <c r="CST10" s="38"/>
      <c r="CSU10" s="38"/>
      <c r="CSV10" s="38"/>
      <c r="CSW10" s="38"/>
      <c r="CSX10" s="38"/>
      <c r="CSY10" s="38"/>
      <c r="CSZ10" s="38"/>
      <c r="CTA10" s="38"/>
      <c r="CTB10" s="38"/>
      <c r="CTC10" s="38"/>
      <c r="CTD10" s="38"/>
      <c r="CTE10" s="38"/>
      <c r="CTF10" s="38"/>
      <c r="CTG10" s="38"/>
      <c r="CTH10" s="38"/>
      <c r="CTI10" s="38"/>
      <c r="CTJ10" s="38"/>
      <c r="CTK10" s="38"/>
      <c r="CTL10" s="38"/>
      <c r="CTM10" s="38"/>
      <c r="CTN10" s="38"/>
      <c r="CTO10" s="38"/>
      <c r="CTP10" s="38"/>
      <c r="CTQ10" s="38"/>
      <c r="CTR10" s="38"/>
      <c r="CTS10" s="38"/>
      <c r="CTT10" s="38"/>
      <c r="CTU10" s="38"/>
      <c r="CTV10" s="38"/>
      <c r="CTW10" s="38"/>
      <c r="CTX10" s="38"/>
      <c r="CTY10" s="38"/>
      <c r="CTZ10" s="38"/>
      <c r="CUA10" s="38"/>
      <c r="CUB10" s="38"/>
      <c r="CUC10" s="38"/>
      <c r="CUD10" s="38"/>
      <c r="CUE10" s="38"/>
      <c r="CUF10" s="38"/>
      <c r="CUG10" s="38"/>
      <c r="CUH10" s="38"/>
      <c r="CUI10" s="38"/>
      <c r="CUJ10" s="38"/>
      <c r="CUK10" s="38"/>
      <c r="CUL10" s="38"/>
      <c r="CUM10" s="38"/>
      <c r="CUN10" s="38"/>
      <c r="CUO10" s="38"/>
      <c r="CUP10" s="38"/>
      <c r="CUQ10" s="38"/>
      <c r="CUR10" s="38"/>
      <c r="CUS10" s="38"/>
      <c r="CUT10" s="38"/>
      <c r="CUU10" s="38"/>
      <c r="CUV10" s="38"/>
      <c r="CUW10" s="38"/>
      <c r="CUX10" s="38"/>
      <c r="CUY10" s="38"/>
      <c r="CUZ10" s="38"/>
      <c r="CVA10" s="38"/>
      <c r="CVB10" s="38"/>
      <c r="CVC10" s="38"/>
      <c r="CVD10" s="38"/>
      <c r="CVE10" s="38"/>
      <c r="CVF10" s="38"/>
      <c r="CVG10" s="38"/>
      <c r="CVH10" s="38"/>
      <c r="CVI10" s="38"/>
      <c r="CVJ10" s="38"/>
      <c r="CVK10" s="38"/>
      <c r="CVL10" s="38"/>
      <c r="CVM10" s="38"/>
      <c r="CVN10" s="38"/>
      <c r="CVO10" s="38"/>
      <c r="CVP10" s="38"/>
      <c r="CVQ10" s="38"/>
      <c r="CVR10" s="38"/>
      <c r="CVS10" s="38"/>
      <c r="CVT10" s="38"/>
      <c r="CVU10" s="38"/>
      <c r="CVV10" s="38"/>
      <c r="CVW10" s="38"/>
      <c r="CVX10" s="38"/>
      <c r="CVY10" s="38"/>
      <c r="CVZ10" s="38"/>
      <c r="CWA10" s="38"/>
      <c r="CWB10" s="38"/>
      <c r="CWC10" s="38"/>
      <c r="CWD10" s="38"/>
      <c r="CWE10" s="38"/>
      <c r="CWF10" s="38"/>
      <c r="CWG10" s="38"/>
      <c r="CWH10" s="38"/>
      <c r="CWI10" s="38"/>
      <c r="CWJ10" s="38"/>
      <c r="CWK10" s="38"/>
      <c r="CWL10" s="38"/>
      <c r="CWM10" s="38"/>
      <c r="CWN10" s="38"/>
      <c r="CWO10" s="38"/>
      <c r="CWP10" s="38"/>
      <c r="CWQ10" s="38"/>
      <c r="CWR10" s="38"/>
      <c r="CWS10" s="38"/>
      <c r="CWT10" s="38"/>
      <c r="CWU10" s="38"/>
      <c r="CWV10" s="38"/>
      <c r="CWW10" s="38"/>
      <c r="CWX10" s="38"/>
      <c r="CWY10" s="38"/>
      <c r="CWZ10" s="38"/>
      <c r="CXA10" s="38"/>
      <c r="CXB10" s="38"/>
      <c r="CXC10" s="38"/>
      <c r="CXD10" s="38"/>
      <c r="CXE10" s="38"/>
      <c r="CXF10" s="38"/>
      <c r="CXG10" s="38"/>
      <c r="CXH10" s="38"/>
      <c r="CXI10" s="38"/>
      <c r="CXJ10" s="38"/>
      <c r="CXK10" s="38"/>
      <c r="CXL10" s="38"/>
      <c r="CXM10" s="38"/>
      <c r="CXN10" s="38"/>
      <c r="CXO10" s="38"/>
      <c r="CXP10" s="38"/>
      <c r="CXQ10" s="38"/>
      <c r="CXR10" s="38"/>
      <c r="CXS10" s="38"/>
      <c r="CXT10" s="38"/>
      <c r="CXU10" s="38"/>
      <c r="CXV10" s="38"/>
      <c r="CXW10" s="38"/>
      <c r="CXX10" s="38"/>
      <c r="CXY10" s="38"/>
      <c r="CXZ10" s="38"/>
      <c r="CYA10" s="38"/>
      <c r="CYB10" s="38"/>
      <c r="CYC10" s="38"/>
      <c r="CYD10" s="38"/>
      <c r="CYE10" s="38"/>
      <c r="CYF10" s="38"/>
      <c r="CYG10" s="38"/>
      <c r="CYH10" s="38"/>
      <c r="CYI10" s="38"/>
      <c r="CYJ10" s="38"/>
      <c r="CYK10" s="38"/>
      <c r="CYL10" s="38"/>
      <c r="CYM10" s="38"/>
      <c r="CYN10" s="38"/>
      <c r="CYO10" s="38"/>
      <c r="CYP10" s="38"/>
      <c r="CYQ10" s="38"/>
      <c r="CYR10" s="38"/>
      <c r="CYS10" s="38"/>
      <c r="CYT10" s="38"/>
      <c r="CYU10" s="38"/>
      <c r="CYV10" s="38"/>
      <c r="CYW10" s="38"/>
      <c r="CYX10" s="38"/>
      <c r="CYY10" s="38"/>
      <c r="CYZ10" s="38"/>
      <c r="CZA10" s="38"/>
      <c r="CZB10" s="38"/>
      <c r="CZC10" s="38"/>
      <c r="CZD10" s="38"/>
      <c r="CZE10" s="38"/>
      <c r="CZF10" s="38"/>
      <c r="CZG10" s="38"/>
      <c r="CZH10" s="38"/>
      <c r="CZI10" s="38"/>
      <c r="CZJ10" s="38"/>
      <c r="CZK10" s="38"/>
      <c r="CZL10" s="38"/>
      <c r="CZM10" s="38"/>
      <c r="CZN10" s="38"/>
      <c r="CZO10" s="38"/>
      <c r="CZP10" s="38"/>
      <c r="CZQ10" s="38"/>
      <c r="CZR10" s="38"/>
      <c r="CZS10" s="38"/>
      <c r="CZT10" s="38"/>
      <c r="CZU10" s="38"/>
      <c r="CZV10" s="38"/>
      <c r="CZW10" s="38"/>
      <c r="CZX10" s="38"/>
      <c r="CZY10" s="38"/>
      <c r="CZZ10" s="38"/>
      <c r="DAA10" s="38"/>
      <c r="DAB10" s="38"/>
      <c r="DAC10" s="38"/>
      <c r="DAD10" s="38"/>
      <c r="DAE10" s="38"/>
      <c r="DAF10" s="38"/>
      <c r="DAG10" s="38"/>
      <c r="DAH10" s="38"/>
      <c r="DAI10" s="38"/>
      <c r="DAJ10" s="38"/>
      <c r="DAK10" s="38"/>
      <c r="DAL10" s="38"/>
      <c r="DAM10" s="38"/>
      <c r="DAN10" s="38"/>
      <c r="DAO10" s="38"/>
      <c r="DAP10" s="38"/>
      <c r="DAQ10" s="38"/>
      <c r="DAR10" s="38"/>
      <c r="DAS10" s="38"/>
      <c r="DAT10" s="38"/>
      <c r="DAU10" s="38"/>
      <c r="DAV10" s="38"/>
      <c r="DAW10" s="38"/>
      <c r="DAX10" s="38"/>
      <c r="DAY10" s="38"/>
      <c r="DAZ10" s="38"/>
      <c r="DBA10" s="38"/>
      <c r="DBB10" s="38"/>
      <c r="DBC10" s="38"/>
      <c r="DBD10" s="38"/>
      <c r="DBE10" s="38"/>
      <c r="DBF10" s="38"/>
      <c r="DBG10" s="38"/>
      <c r="DBH10" s="38"/>
      <c r="DBI10" s="38"/>
      <c r="DBJ10" s="38"/>
      <c r="DBK10" s="38"/>
      <c r="DBL10" s="38"/>
      <c r="DBM10" s="38"/>
      <c r="DBN10" s="38"/>
      <c r="DBO10" s="38"/>
      <c r="DBP10" s="38"/>
      <c r="DBQ10" s="38"/>
      <c r="DBR10" s="38"/>
      <c r="DBS10" s="38"/>
      <c r="DBT10" s="38"/>
      <c r="DBU10" s="38"/>
      <c r="DBV10" s="38"/>
      <c r="DBW10" s="38"/>
      <c r="DBX10" s="38"/>
      <c r="DBY10" s="38"/>
      <c r="DBZ10" s="38"/>
      <c r="DCA10" s="38"/>
      <c r="DCB10" s="38"/>
      <c r="DCC10" s="38"/>
      <c r="DCD10" s="38"/>
      <c r="DCE10" s="38"/>
      <c r="DCF10" s="38"/>
      <c r="DCG10" s="38"/>
      <c r="DCH10" s="38"/>
      <c r="DCI10" s="38"/>
      <c r="DCJ10" s="38"/>
      <c r="DCK10" s="38"/>
      <c r="DCL10" s="38"/>
      <c r="DCM10" s="38"/>
      <c r="DCN10" s="38"/>
      <c r="DCO10" s="38"/>
      <c r="DCP10" s="38"/>
      <c r="DCQ10" s="38"/>
      <c r="DCR10" s="38"/>
      <c r="DCS10" s="38"/>
      <c r="DCT10" s="38"/>
      <c r="DCU10" s="38"/>
      <c r="DCV10" s="38"/>
      <c r="DCW10" s="38"/>
      <c r="DCX10" s="38"/>
      <c r="DCY10" s="38"/>
      <c r="DCZ10" s="38"/>
      <c r="DDA10" s="38"/>
      <c r="DDB10" s="38"/>
      <c r="DDC10" s="38"/>
      <c r="DDD10" s="38"/>
      <c r="DDE10" s="38"/>
      <c r="DDF10" s="38"/>
      <c r="DDG10" s="38"/>
      <c r="DDH10" s="38"/>
      <c r="DDI10" s="38"/>
      <c r="DDJ10" s="38"/>
      <c r="DDK10" s="38"/>
      <c r="DDL10" s="38"/>
      <c r="DDM10" s="38"/>
      <c r="DDN10" s="38"/>
      <c r="DDO10" s="38"/>
      <c r="DDP10" s="38"/>
      <c r="DDQ10" s="38"/>
      <c r="DDR10" s="38"/>
      <c r="DDS10" s="38"/>
      <c r="DDT10" s="38"/>
      <c r="DDU10" s="38"/>
      <c r="DDV10" s="38"/>
      <c r="DDW10" s="38"/>
      <c r="DDX10" s="38"/>
      <c r="DDY10" s="38"/>
      <c r="DDZ10" s="38"/>
      <c r="DEA10" s="38"/>
      <c r="DEB10" s="38"/>
      <c r="DEC10" s="38"/>
      <c r="DED10" s="38"/>
      <c r="DEE10" s="38"/>
      <c r="DEF10" s="38"/>
      <c r="DEG10" s="38"/>
      <c r="DEH10" s="38"/>
      <c r="DEI10" s="38"/>
      <c r="DEJ10" s="38"/>
      <c r="DEK10" s="38"/>
      <c r="DEL10" s="38"/>
      <c r="DEM10" s="38"/>
      <c r="DEN10" s="38"/>
      <c r="DEO10" s="38"/>
      <c r="DEP10" s="38"/>
      <c r="DEQ10" s="38"/>
      <c r="DER10" s="38"/>
      <c r="DES10" s="38"/>
      <c r="DET10" s="38"/>
      <c r="DEU10" s="38"/>
      <c r="DEV10" s="38"/>
      <c r="DEW10" s="38"/>
      <c r="DEX10" s="38"/>
      <c r="DEY10" s="38"/>
      <c r="DEZ10" s="38"/>
      <c r="DFA10" s="38"/>
      <c r="DFB10" s="38"/>
      <c r="DFC10" s="38"/>
      <c r="DFD10" s="38"/>
      <c r="DFE10" s="38"/>
      <c r="DFF10" s="38"/>
      <c r="DFG10" s="38"/>
      <c r="DFH10" s="38"/>
      <c r="DFI10" s="38"/>
      <c r="DFJ10" s="38"/>
      <c r="DFK10" s="38"/>
      <c r="DFL10" s="38"/>
      <c r="DFM10" s="38"/>
      <c r="DFN10" s="38"/>
      <c r="DFO10" s="38"/>
      <c r="DFP10" s="38"/>
      <c r="DFQ10" s="38"/>
      <c r="DFR10" s="38"/>
      <c r="DFS10" s="38"/>
      <c r="DFT10" s="38"/>
      <c r="DFU10" s="38"/>
      <c r="DFV10" s="38"/>
      <c r="DFW10" s="38"/>
      <c r="DFX10" s="38"/>
      <c r="DFY10" s="38"/>
      <c r="DFZ10" s="38"/>
      <c r="DGA10" s="38"/>
      <c r="DGB10" s="38"/>
      <c r="DGC10" s="38"/>
      <c r="DGD10" s="38"/>
      <c r="DGE10" s="38"/>
      <c r="DGF10" s="38"/>
      <c r="DGG10" s="38"/>
      <c r="DGH10" s="38"/>
      <c r="DGI10" s="38"/>
      <c r="DGJ10" s="38"/>
      <c r="DGK10" s="38"/>
      <c r="DGL10" s="38"/>
      <c r="DGM10" s="38"/>
      <c r="DGN10" s="38"/>
      <c r="DGO10" s="38"/>
      <c r="DGP10" s="38"/>
      <c r="DGQ10" s="38"/>
      <c r="DGR10" s="38"/>
      <c r="DGS10" s="38"/>
      <c r="DGT10" s="38"/>
      <c r="DGU10" s="38"/>
      <c r="DGV10" s="38"/>
      <c r="DGW10" s="38"/>
      <c r="DGX10" s="38"/>
      <c r="DGY10" s="38"/>
      <c r="DGZ10" s="38"/>
      <c r="DHA10" s="38"/>
      <c r="DHB10" s="38"/>
      <c r="DHC10" s="38"/>
      <c r="DHD10" s="38"/>
      <c r="DHE10" s="38"/>
      <c r="DHF10" s="38"/>
      <c r="DHG10" s="38"/>
      <c r="DHH10" s="38"/>
      <c r="DHI10" s="38"/>
      <c r="DHJ10" s="38"/>
      <c r="DHK10" s="38"/>
      <c r="DHL10" s="38"/>
      <c r="DHM10" s="38"/>
      <c r="DHN10" s="38"/>
      <c r="DHO10" s="38"/>
      <c r="DHP10" s="38"/>
      <c r="DHQ10" s="38"/>
      <c r="DHR10" s="38"/>
      <c r="DHS10" s="38"/>
      <c r="DHT10" s="38"/>
      <c r="DHU10" s="38"/>
      <c r="DHV10" s="38"/>
      <c r="DHW10" s="38"/>
      <c r="DHX10" s="38"/>
      <c r="DHY10" s="38"/>
      <c r="DHZ10" s="38"/>
      <c r="DIA10" s="38"/>
      <c r="DIB10" s="38"/>
      <c r="DIC10" s="38"/>
      <c r="DID10" s="38"/>
      <c r="DIE10" s="38"/>
      <c r="DIF10" s="38"/>
      <c r="DIG10" s="38"/>
      <c r="DIH10" s="38"/>
      <c r="DII10" s="38"/>
      <c r="DIJ10" s="38"/>
      <c r="DIK10" s="38"/>
      <c r="DIL10" s="38"/>
      <c r="DIM10" s="38"/>
      <c r="DIN10" s="38"/>
      <c r="DIO10" s="38"/>
      <c r="DIP10" s="38"/>
      <c r="DIQ10" s="38"/>
      <c r="DIR10" s="38"/>
      <c r="DIS10" s="38"/>
      <c r="DIT10" s="38"/>
      <c r="DIU10" s="38"/>
      <c r="DIV10" s="38"/>
      <c r="DIW10" s="38"/>
      <c r="DIX10" s="38"/>
      <c r="DIY10" s="38"/>
      <c r="DIZ10" s="38"/>
      <c r="DJA10" s="38"/>
      <c r="DJB10" s="38"/>
      <c r="DJC10" s="38"/>
      <c r="DJD10" s="38"/>
      <c r="DJE10" s="38"/>
      <c r="DJF10" s="38"/>
      <c r="DJG10" s="38"/>
      <c r="DJH10" s="38"/>
      <c r="DJI10" s="38"/>
      <c r="DJJ10" s="38"/>
      <c r="DJK10" s="38"/>
      <c r="DJL10" s="38"/>
      <c r="DJM10" s="38"/>
      <c r="DJN10" s="38"/>
      <c r="DJO10" s="38"/>
      <c r="DJP10" s="38"/>
      <c r="DJQ10" s="38"/>
      <c r="DJR10" s="38"/>
      <c r="DJS10" s="38"/>
      <c r="DJT10" s="38"/>
      <c r="DJU10" s="38"/>
      <c r="DJV10" s="38"/>
      <c r="DJW10" s="38"/>
      <c r="DJX10" s="38"/>
      <c r="DJY10" s="38"/>
      <c r="DJZ10" s="38"/>
      <c r="DKA10" s="38"/>
      <c r="DKB10" s="38"/>
      <c r="DKC10" s="38"/>
      <c r="DKD10" s="38"/>
      <c r="DKE10" s="38"/>
      <c r="DKF10" s="38"/>
      <c r="DKG10" s="38"/>
      <c r="DKH10" s="38"/>
      <c r="DKI10" s="38"/>
      <c r="DKJ10" s="38"/>
      <c r="DKK10" s="38"/>
      <c r="DKL10" s="38"/>
      <c r="DKM10" s="38"/>
      <c r="DKN10" s="38"/>
      <c r="DKO10" s="38"/>
      <c r="DKP10" s="38"/>
      <c r="DKQ10" s="38"/>
      <c r="DKR10" s="38"/>
      <c r="DKS10" s="38"/>
      <c r="DKT10" s="38"/>
      <c r="DKU10" s="38"/>
      <c r="DKV10" s="38"/>
      <c r="DKW10" s="38"/>
      <c r="DKX10" s="38"/>
      <c r="DKY10" s="38"/>
      <c r="DKZ10" s="38"/>
      <c r="DLA10" s="38"/>
      <c r="DLB10" s="38"/>
      <c r="DLC10" s="38"/>
      <c r="DLD10" s="38"/>
      <c r="DLE10" s="38"/>
      <c r="DLF10" s="38"/>
      <c r="DLG10" s="38"/>
      <c r="DLH10" s="38"/>
      <c r="DLI10" s="38"/>
      <c r="DLJ10" s="38"/>
      <c r="DLK10" s="38"/>
      <c r="DLL10" s="38"/>
      <c r="DLM10" s="38"/>
      <c r="DLN10" s="38"/>
      <c r="DLO10" s="38"/>
      <c r="DLP10" s="38"/>
      <c r="DLQ10" s="38"/>
      <c r="DLR10" s="38"/>
      <c r="DLS10" s="38"/>
      <c r="DLT10" s="38"/>
      <c r="DLU10" s="38"/>
      <c r="DLV10" s="38"/>
      <c r="DLW10" s="38"/>
      <c r="DLX10" s="38"/>
      <c r="DLY10" s="38"/>
      <c r="DLZ10" s="38"/>
      <c r="DMA10" s="38"/>
      <c r="DMB10" s="38"/>
      <c r="DMC10" s="38"/>
      <c r="DMD10" s="38"/>
      <c r="DME10" s="38"/>
      <c r="DMF10" s="38"/>
      <c r="DMG10" s="38"/>
      <c r="DMH10" s="38"/>
      <c r="DMI10" s="38"/>
      <c r="DMJ10" s="38"/>
      <c r="DMK10" s="38"/>
      <c r="DML10" s="38"/>
      <c r="DMM10" s="38"/>
      <c r="DMN10" s="38"/>
      <c r="DMO10" s="38"/>
      <c r="DMP10" s="38"/>
      <c r="DMQ10" s="38"/>
      <c r="DMR10" s="38"/>
      <c r="DMS10" s="38"/>
      <c r="DMT10" s="38"/>
      <c r="DMU10" s="38"/>
      <c r="DMV10" s="38"/>
      <c r="DMW10" s="38"/>
      <c r="DMX10" s="38"/>
      <c r="DMY10" s="38"/>
      <c r="DMZ10" s="38"/>
      <c r="DNA10" s="38"/>
      <c r="DNB10" s="38"/>
      <c r="DNC10" s="38"/>
      <c r="DND10" s="38"/>
      <c r="DNE10" s="38"/>
      <c r="DNF10" s="38"/>
      <c r="DNG10" s="38"/>
      <c r="DNH10" s="38"/>
      <c r="DNI10" s="38"/>
      <c r="DNJ10" s="38"/>
      <c r="DNK10" s="38"/>
      <c r="DNL10" s="38"/>
      <c r="DNM10" s="38"/>
      <c r="DNN10" s="38"/>
      <c r="DNO10" s="38"/>
      <c r="DNP10" s="38"/>
      <c r="DNQ10" s="38"/>
      <c r="DNR10" s="38"/>
      <c r="DNS10" s="38"/>
      <c r="DNT10" s="38"/>
      <c r="DNU10" s="38"/>
      <c r="DNV10" s="38"/>
      <c r="DNW10" s="38"/>
      <c r="DNX10" s="38"/>
      <c r="DNY10" s="38"/>
      <c r="DNZ10" s="38"/>
      <c r="DOA10" s="38"/>
      <c r="DOB10" s="38"/>
      <c r="DOC10" s="38"/>
      <c r="DOD10" s="38"/>
      <c r="DOE10" s="38"/>
      <c r="DOF10" s="38"/>
      <c r="DOG10" s="38"/>
      <c r="DOH10" s="38"/>
      <c r="DOI10" s="38"/>
      <c r="DOJ10" s="38"/>
      <c r="DOK10" s="38"/>
      <c r="DOL10" s="38"/>
      <c r="DOM10" s="38"/>
      <c r="DON10" s="38"/>
      <c r="DOO10" s="38"/>
      <c r="DOP10" s="38"/>
      <c r="DOQ10" s="38"/>
      <c r="DOR10" s="38"/>
      <c r="DOS10" s="38"/>
      <c r="DOT10" s="38"/>
      <c r="DOU10" s="38"/>
      <c r="DOV10" s="38"/>
      <c r="DOW10" s="38"/>
      <c r="DOX10" s="38"/>
      <c r="DOY10" s="38"/>
      <c r="DOZ10" s="38"/>
      <c r="DPA10" s="38"/>
      <c r="DPB10" s="38"/>
      <c r="DPC10" s="38"/>
      <c r="DPD10" s="38"/>
      <c r="DPE10" s="38"/>
      <c r="DPF10" s="38"/>
      <c r="DPG10" s="38"/>
      <c r="DPH10" s="38"/>
      <c r="DPI10" s="38"/>
      <c r="DPJ10" s="38"/>
      <c r="DPK10" s="38"/>
      <c r="DPL10" s="38"/>
      <c r="DPM10" s="38"/>
      <c r="DPN10" s="38"/>
      <c r="DPO10" s="38"/>
      <c r="DPP10" s="38"/>
      <c r="DPQ10" s="38"/>
      <c r="DPR10" s="38"/>
      <c r="DPS10" s="38"/>
      <c r="DPT10" s="38"/>
      <c r="DPU10" s="38"/>
      <c r="DPV10" s="38"/>
      <c r="DPW10" s="38"/>
      <c r="DPX10" s="38"/>
      <c r="DPY10" s="38"/>
      <c r="DPZ10" s="38"/>
      <c r="DQA10" s="38"/>
      <c r="DQB10" s="38"/>
      <c r="DQC10" s="38"/>
      <c r="DQD10" s="38"/>
      <c r="DQE10" s="38"/>
      <c r="DQF10" s="38"/>
      <c r="DQG10" s="38"/>
      <c r="DQH10" s="38"/>
      <c r="DQI10" s="38"/>
      <c r="DQJ10" s="38"/>
      <c r="DQK10" s="38"/>
      <c r="DQL10" s="38"/>
      <c r="DQM10" s="38"/>
      <c r="DQN10" s="38"/>
      <c r="DQO10" s="38"/>
      <c r="DQP10" s="38"/>
      <c r="DQQ10" s="38"/>
      <c r="DQR10" s="38"/>
      <c r="DQS10" s="38"/>
      <c r="DQT10" s="38"/>
      <c r="DQU10" s="38"/>
      <c r="DQV10" s="38"/>
      <c r="DQW10" s="38"/>
      <c r="DQX10" s="38"/>
      <c r="DQY10" s="38"/>
      <c r="DQZ10" s="38"/>
      <c r="DRA10" s="38"/>
      <c r="DRB10" s="38"/>
      <c r="DRC10" s="38"/>
      <c r="DRD10" s="38"/>
      <c r="DRE10" s="38"/>
      <c r="DRF10" s="38"/>
      <c r="DRG10" s="38"/>
      <c r="DRH10" s="38"/>
      <c r="DRI10" s="38"/>
      <c r="DRJ10" s="38"/>
      <c r="DRK10" s="38"/>
      <c r="DRL10" s="38"/>
      <c r="DRM10" s="38"/>
      <c r="DRN10" s="38"/>
      <c r="DRO10" s="38"/>
      <c r="DRP10" s="38"/>
      <c r="DRQ10" s="38"/>
      <c r="DRR10" s="38"/>
      <c r="DRS10" s="38"/>
      <c r="DRT10" s="38"/>
      <c r="DRU10" s="38"/>
      <c r="DRV10" s="38"/>
      <c r="DRW10" s="38"/>
      <c r="DRX10" s="38"/>
      <c r="DRY10" s="38"/>
      <c r="DRZ10" s="38"/>
      <c r="DSA10" s="38"/>
      <c r="DSB10" s="38"/>
      <c r="DSC10" s="38"/>
      <c r="DSD10" s="38"/>
      <c r="DSE10" s="38"/>
      <c r="DSF10" s="38"/>
      <c r="DSG10" s="38"/>
      <c r="DSH10" s="38"/>
      <c r="DSI10" s="38"/>
      <c r="DSJ10" s="38"/>
      <c r="DSK10" s="38"/>
      <c r="DSL10" s="38"/>
      <c r="DSM10" s="38"/>
      <c r="DSN10" s="38"/>
      <c r="DSO10" s="38"/>
      <c r="DSP10" s="38"/>
      <c r="DSQ10" s="38"/>
      <c r="DSR10" s="38"/>
      <c r="DSS10" s="38"/>
      <c r="DST10" s="38"/>
      <c r="DSU10" s="38"/>
      <c r="DSV10" s="38"/>
      <c r="DSW10" s="38"/>
      <c r="DSX10" s="38"/>
      <c r="DSY10" s="38"/>
      <c r="DSZ10" s="38"/>
      <c r="DTA10" s="38"/>
      <c r="DTB10" s="38"/>
      <c r="DTC10" s="38"/>
      <c r="DTD10" s="38"/>
      <c r="DTE10" s="38"/>
      <c r="DTF10" s="38"/>
      <c r="DTG10" s="38"/>
      <c r="DTH10" s="38"/>
      <c r="DTI10" s="38"/>
      <c r="DTJ10" s="38"/>
      <c r="DTK10" s="38"/>
      <c r="DTL10" s="38"/>
      <c r="DTM10" s="38"/>
      <c r="DTN10" s="38"/>
      <c r="DTO10" s="38"/>
      <c r="DTP10" s="38"/>
      <c r="DTQ10" s="38"/>
      <c r="DTR10" s="38"/>
      <c r="DTS10" s="38"/>
      <c r="DTT10" s="38"/>
      <c r="DTU10" s="38"/>
      <c r="DTV10" s="38"/>
      <c r="DTW10" s="38"/>
      <c r="DTX10" s="38"/>
      <c r="DTY10" s="38"/>
      <c r="DTZ10" s="38"/>
      <c r="DUA10" s="38"/>
      <c r="DUB10" s="38"/>
      <c r="DUC10" s="38"/>
      <c r="DUD10" s="38"/>
      <c r="DUE10" s="38"/>
      <c r="DUF10" s="38"/>
      <c r="DUG10" s="38"/>
      <c r="DUH10" s="38"/>
      <c r="DUI10" s="38"/>
      <c r="DUJ10" s="38"/>
      <c r="DUK10" s="38"/>
      <c r="DUL10" s="38"/>
      <c r="DUM10" s="38"/>
      <c r="DUN10" s="38"/>
      <c r="DUO10" s="38"/>
      <c r="DUP10" s="38"/>
      <c r="DUQ10" s="38"/>
      <c r="DUR10" s="38"/>
      <c r="DUS10" s="38"/>
      <c r="DUT10" s="38"/>
      <c r="DUU10" s="38"/>
      <c r="DUV10" s="38"/>
      <c r="DUW10" s="38"/>
      <c r="DUX10" s="38"/>
      <c r="DUY10" s="38"/>
      <c r="DUZ10" s="38"/>
      <c r="DVA10" s="38"/>
      <c r="DVB10" s="38"/>
      <c r="DVC10" s="38"/>
      <c r="DVD10" s="38"/>
      <c r="DVE10" s="38"/>
      <c r="DVF10" s="38"/>
      <c r="DVG10" s="38"/>
      <c r="DVH10" s="38"/>
      <c r="DVI10" s="38"/>
      <c r="DVJ10" s="38"/>
      <c r="DVK10" s="38"/>
      <c r="DVL10" s="38"/>
      <c r="DVM10" s="38"/>
      <c r="DVN10" s="38"/>
      <c r="DVO10" s="38"/>
      <c r="DVP10" s="38"/>
      <c r="DVQ10" s="38"/>
      <c r="DVR10" s="38"/>
      <c r="DVS10" s="38"/>
      <c r="DVT10" s="38"/>
      <c r="DVU10" s="38"/>
      <c r="DVV10" s="38"/>
      <c r="DVW10" s="38"/>
      <c r="DVX10" s="38"/>
      <c r="DVY10" s="38"/>
      <c r="DVZ10" s="38"/>
      <c r="DWA10" s="38"/>
      <c r="DWB10" s="38"/>
      <c r="DWC10" s="38"/>
      <c r="DWD10" s="38"/>
      <c r="DWE10" s="38"/>
      <c r="DWF10" s="38"/>
      <c r="DWG10" s="38"/>
      <c r="DWH10" s="38"/>
      <c r="DWI10" s="38"/>
      <c r="DWJ10" s="38"/>
      <c r="DWK10" s="38"/>
      <c r="DWL10" s="38"/>
      <c r="DWM10" s="38"/>
      <c r="DWN10" s="38"/>
      <c r="DWO10" s="38"/>
      <c r="DWP10" s="38"/>
      <c r="DWQ10" s="38"/>
      <c r="DWR10" s="38"/>
      <c r="DWS10" s="38"/>
      <c r="DWT10" s="38"/>
      <c r="DWU10" s="38"/>
      <c r="DWV10" s="38"/>
      <c r="DWW10" s="38"/>
      <c r="DWX10" s="38"/>
      <c r="DWY10" s="38"/>
      <c r="DWZ10" s="38"/>
      <c r="DXA10" s="38"/>
      <c r="DXB10" s="38"/>
      <c r="DXC10" s="38"/>
      <c r="DXD10" s="38"/>
      <c r="DXE10" s="38"/>
      <c r="DXF10" s="38"/>
      <c r="DXG10" s="38"/>
      <c r="DXH10" s="38"/>
      <c r="DXI10" s="38"/>
      <c r="DXJ10" s="38"/>
      <c r="DXK10" s="38"/>
      <c r="DXL10" s="38"/>
      <c r="DXM10" s="38"/>
      <c r="DXN10" s="38"/>
      <c r="DXO10" s="38"/>
      <c r="DXP10" s="38"/>
      <c r="DXQ10" s="38"/>
      <c r="DXR10" s="38"/>
      <c r="DXS10" s="38"/>
      <c r="DXT10" s="38"/>
      <c r="DXU10" s="38"/>
      <c r="DXV10" s="38"/>
      <c r="DXW10" s="38"/>
      <c r="DXX10" s="38"/>
      <c r="DXY10" s="38"/>
      <c r="DXZ10" s="38"/>
      <c r="DYA10" s="38"/>
      <c r="DYB10" s="38"/>
      <c r="DYC10" s="38"/>
      <c r="DYD10" s="38"/>
      <c r="DYE10" s="38"/>
      <c r="DYF10" s="38"/>
      <c r="DYG10" s="38"/>
      <c r="DYH10" s="38"/>
      <c r="DYI10" s="38"/>
      <c r="DYJ10" s="38"/>
      <c r="DYK10" s="38"/>
      <c r="DYL10" s="38"/>
      <c r="DYM10" s="38"/>
      <c r="DYN10" s="38"/>
      <c r="DYO10" s="38"/>
      <c r="DYP10" s="38"/>
      <c r="DYQ10" s="38"/>
      <c r="DYR10" s="38"/>
      <c r="DYS10" s="38"/>
      <c r="DYT10" s="38"/>
      <c r="DYU10" s="38"/>
      <c r="DYV10" s="38"/>
      <c r="DYW10" s="38"/>
      <c r="DYX10" s="38"/>
      <c r="DYY10" s="38"/>
      <c r="DYZ10" s="38"/>
      <c r="DZA10" s="38"/>
      <c r="DZB10" s="38"/>
      <c r="DZC10" s="38"/>
      <c r="DZD10" s="38"/>
      <c r="DZE10" s="38"/>
      <c r="DZF10" s="38"/>
      <c r="DZG10" s="38"/>
      <c r="DZH10" s="38"/>
      <c r="DZI10" s="38"/>
      <c r="DZJ10" s="38"/>
      <c r="DZK10" s="38"/>
      <c r="DZL10" s="38"/>
      <c r="DZM10" s="38"/>
      <c r="DZN10" s="38"/>
      <c r="DZO10" s="38"/>
      <c r="DZP10" s="38"/>
      <c r="DZQ10" s="38"/>
      <c r="DZR10" s="38"/>
      <c r="DZS10" s="38"/>
      <c r="DZT10" s="38"/>
      <c r="DZU10" s="38"/>
      <c r="DZV10" s="38"/>
      <c r="DZW10" s="38"/>
      <c r="DZX10" s="38"/>
      <c r="DZY10" s="38"/>
      <c r="DZZ10" s="38"/>
      <c r="EAA10" s="38"/>
      <c r="EAB10" s="38"/>
      <c r="EAC10" s="38"/>
      <c r="EAD10" s="38"/>
      <c r="EAE10" s="38"/>
      <c r="EAF10" s="38"/>
      <c r="EAG10" s="38"/>
      <c r="EAH10" s="38"/>
      <c r="EAI10" s="38"/>
      <c r="EAJ10" s="38"/>
      <c r="EAK10" s="38"/>
      <c r="EAL10" s="38"/>
      <c r="EAM10" s="38"/>
      <c r="EAN10" s="38"/>
      <c r="EAO10" s="38"/>
      <c r="EAP10" s="38"/>
      <c r="EAQ10" s="38"/>
      <c r="EAR10" s="38"/>
      <c r="EAS10" s="38"/>
      <c r="EAT10" s="38"/>
      <c r="EAU10" s="38"/>
      <c r="EAV10" s="38"/>
      <c r="EAW10" s="38"/>
      <c r="EAX10" s="38"/>
      <c r="EAY10" s="38"/>
      <c r="EAZ10" s="38"/>
      <c r="EBA10" s="38"/>
      <c r="EBB10" s="38"/>
      <c r="EBC10" s="38"/>
      <c r="EBD10" s="38"/>
      <c r="EBE10" s="38"/>
      <c r="EBF10" s="38"/>
      <c r="EBG10" s="38"/>
      <c r="EBH10" s="38"/>
      <c r="EBI10" s="38"/>
      <c r="EBJ10" s="38"/>
      <c r="EBK10" s="38"/>
      <c r="EBL10" s="38"/>
      <c r="EBM10" s="38"/>
      <c r="EBN10" s="38"/>
      <c r="EBO10" s="38"/>
      <c r="EBP10" s="38"/>
      <c r="EBQ10" s="38"/>
      <c r="EBR10" s="38"/>
      <c r="EBS10" s="38"/>
      <c r="EBT10" s="38"/>
      <c r="EBU10" s="38"/>
      <c r="EBV10" s="38"/>
      <c r="EBW10" s="38"/>
      <c r="EBX10" s="38"/>
      <c r="EBY10" s="38"/>
      <c r="EBZ10" s="38"/>
      <c r="ECA10" s="38"/>
      <c r="ECB10" s="38"/>
      <c r="ECC10" s="38"/>
      <c r="ECD10" s="38"/>
      <c r="ECE10" s="38"/>
      <c r="ECF10" s="38"/>
      <c r="ECG10" s="38"/>
      <c r="ECH10" s="38"/>
      <c r="ECI10" s="38"/>
      <c r="ECJ10" s="38"/>
      <c r="ECK10" s="38"/>
      <c r="ECL10" s="38"/>
      <c r="ECM10" s="38"/>
      <c r="ECN10" s="38"/>
      <c r="ECO10" s="38"/>
      <c r="ECP10" s="38"/>
      <c r="ECQ10" s="38"/>
      <c r="ECR10" s="38"/>
      <c r="ECS10" s="38"/>
      <c r="ECT10" s="38"/>
      <c r="ECU10" s="38"/>
      <c r="ECV10" s="38"/>
      <c r="ECW10" s="38"/>
      <c r="ECX10" s="38"/>
      <c r="ECY10" s="38"/>
      <c r="ECZ10" s="38"/>
      <c r="EDA10" s="38"/>
      <c r="EDB10" s="38"/>
      <c r="EDC10" s="38"/>
      <c r="EDD10" s="38"/>
      <c r="EDE10" s="38"/>
      <c r="EDF10" s="38"/>
      <c r="EDG10" s="38"/>
      <c r="EDH10" s="38"/>
      <c r="EDI10" s="38"/>
      <c r="EDJ10" s="38"/>
      <c r="EDK10" s="38"/>
      <c r="EDL10" s="38"/>
      <c r="EDM10" s="38"/>
      <c r="EDN10" s="38"/>
      <c r="EDO10" s="38"/>
      <c r="EDP10" s="38"/>
      <c r="EDQ10" s="38"/>
      <c r="EDR10" s="38"/>
      <c r="EDS10" s="38"/>
      <c r="EDT10" s="38"/>
      <c r="EDU10" s="38"/>
      <c r="EDV10" s="38"/>
      <c r="EDW10" s="38"/>
      <c r="EDX10" s="38"/>
      <c r="EDY10" s="38"/>
      <c r="EDZ10" s="38"/>
      <c r="EEA10" s="38"/>
      <c r="EEB10" s="38"/>
      <c r="EEC10" s="38"/>
      <c r="EED10" s="38"/>
      <c r="EEE10" s="38"/>
      <c r="EEF10" s="38"/>
      <c r="EEG10" s="38"/>
      <c r="EEH10" s="38"/>
      <c r="EEI10" s="38"/>
      <c r="EEJ10" s="38"/>
      <c r="EEK10" s="38"/>
      <c r="EEL10" s="38"/>
      <c r="EEM10" s="38"/>
      <c r="EEN10" s="38"/>
      <c r="EEO10" s="38"/>
      <c r="EEP10" s="38"/>
      <c r="EEQ10" s="38"/>
      <c r="EER10" s="38"/>
      <c r="EES10" s="38"/>
      <c r="EET10" s="38"/>
      <c r="EEU10" s="38"/>
      <c r="EEV10" s="38"/>
      <c r="EEW10" s="38"/>
      <c r="EEX10" s="38"/>
      <c r="EEY10" s="38"/>
      <c r="EEZ10" s="38"/>
      <c r="EFA10" s="38"/>
      <c r="EFB10" s="38"/>
      <c r="EFC10" s="38"/>
      <c r="EFD10" s="38"/>
      <c r="EFE10" s="38"/>
      <c r="EFF10" s="38"/>
      <c r="EFG10" s="38"/>
      <c r="EFH10" s="38"/>
      <c r="EFI10" s="38"/>
      <c r="EFJ10" s="38"/>
      <c r="EFK10" s="38"/>
      <c r="EFL10" s="38"/>
      <c r="EFM10" s="38"/>
      <c r="EFN10" s="38"/>
      <c r="EFO10" s="38"/>
      <c r="EFP10" s="38"/>
      <c r="EFQ10" s="38"/>
      <c r="EFR10" s="38"/>
      <c r="EFS10" s="38"/>
      <c r="EFT10" s="38"/>
      <c r="EFU10" s="38"/>
      <c r="EFV10" s="38"/>
      <c r="EFW10" s="38"/>
      <c r="EFX10" s="38"/>
      <c r="EFY10" s="38"/>
      <c r="EFZ10" s="38"/>
      <c r="EGA10" s="38"/>
      <c r="EGB10" s="38"/>
      <c r="EGC10" s="38"/>
      <c r="EGD10" s="38"/>
      <c r="EGE10" s="38"/>
      <c r="EGF10" s="38"/>
      <c r="EGG10" s="38"/>
      <c r="EGH10" s="38"/>
      <c r="EGI10" s="38"/>
      <c r="EGJ10" s="38"/>
      <c r="EGK10" s="38"/>
      <c r="EGL10" s="38"/>
      <c r="EGM10" s="38"/>
      <c r="EGN10" s="38"/>
      <c r="EGO10" s="38"/>
      <c r="EGP10" s="38"/>
      <c r="EGQ10" s="38"/>
      <c r="EGR10" s="38"/>
      <c r="EGS10" s="38"/>
      <c r="EGT10" s="38"/>
      <c r="EGU10" s="38"/>
      <c r="EGV10" s="38"/>
      <c r="EGW10" s="38"/>
      <c r="EGX10" s="38"/>
      <c r="EGY10" s="38"/>
      <c r="EGZ10" s="38"/>
      <c r="EHA10" s="38"/>
      <c r="EHB10" s="38"/>
      <c r="EHC10" s="38"/>
      <c r="EHD10" s="38"/>
      <c r="EHE10" s="38"/>
      <c r="EHF10" s="38"/>
      <c r="EHG10" s="38"/>
      <c r="EHH10" s="38"/>
      <c r="EHI10" s="38"/>
      <c r="EHJ10" s="38"/>
      <c r="EHK10" s="38"/>
      <c r="EHL10" s="38"/>
      <c r="EHM10" s="38"/>
      <c r="EHN10" s="38"/>
      <c r="EHO10" s="38"/>
      <c r="EHP10" s="38"/>
      <c r="EHQ10" s="38"/>
      <c r="EHR10" s="38"/>
      <c r="EHS10" s="38"/>
      <c r="EHT10" s="38"/>
      <c r="EHU10" s="38"/>
      <c r="EHV10" s="38"/>
      <c r="EHW10" s="38"/>
      <c r="EHX10" s="38"/>
      <c r="EHY10" s="38"/>
      <c r="EHZ10" s="38"/>
      <c r="EIA10" s="38"/>
      <c r="EIB10" s="38"/>
      <c r="EIC10" s="38"/>
      <c r="EID10" s="38"/>
      <c r="EIE10" s="38"/>
      <c r="EIF10" s="38"/>
      <c r="EIG10" s="38"/>
      <c r="EIH10" s="38"/>
      <c r="EII10" s="38"/>
      <c r="EIJ10" s="38"/>
      <c r="EIK10" s="38"/>
      <c r="EIL10" s="38"/>
      <c r="EIM10" s="38"/>
      <c r="EIN10" s="38"/>
      <c r="EIO10" s="38"/>
      <c r="EIP10" s="38"/>
      <c r="EIQ10" s="38"/>
      <c r="EIR10" s="38"/>
      <c r="EIS10" s="38"/>
      <c r="EIT10" s="38"/>
      <c r="EIU10" s="38"/>
      <c r="EIV10" s="38"/>
      <c r="EIW10" s="38"/>
      <c r="EIX10" s="38"/>
      <c r="EIY10" s="38"/>
      <c r="EIZ10" s="38"/>
      <c r="EJA10" s="38"/>
      <c r="EJB10" s="38"/>
      <c r="EJC10" s="38"/>
      <c r="EJD10" s="38"/>
      <c r="EJE10" s="38"/>
      <c r="EJF10" s="38"/>
      <c r="EJG10" s="38"/>
      <c r="EJH10" s="38"/>
      <c r="EJI10" s="38"/>
      <c r="EJJ10" s="38"/>
      <c r="EJK10" s="38"/>
      <c r="EJL10" s="38"/>
      <c r="EJM10" s="38"/>
      <c r="EJN10" s="38"/>
      <c r="EJO10" s="38"/>
      <c r="EJP10" s="38"/>
      <c r="EJQ10" s="38"/>
      <c r="EJR10" s="38"/>
      <c r="EJS10" s="38"/>
      <c r="EJT10" s="38"/>
      <c r="EJU10" s="38"/>
      <c r="EJV10" s="38"/>
      <c r="EJW10" s="38"/>
      <c r="EJX10" s="38"/>
      <c r="EJY10" s="38"/>
      <c r="EJZ10" s="38"/>
      <c r="EKA10" s="38"/>
      <c r="EKB10" s="38"/>
      <c r="EKC10" s="38"/>
      <c r="EKD10" s="38"/>
      <c r="EKE10" s="38"/>
      <c r="EKF10" s="38"/>
      <c r="EKG10" s="38"/>
      <c r="EKH10" s="38"/>
      <c r="EKI10" s="38"/>
      <c r="EKJ10" s="38"/>
      <c r="EKK10" s="38"/>
      <c r="EKL10" s="38"/>
      <c r="EKM10" s="38"/>
      <c r="EKN10" s="38"/>
      <c r="EKO10" s="38"/>
      <c r="EKP10" s="38"/>
      <c r="EKQ10" s="38"/>
      <c r="EKR10" s="38"/>
      <c r="EKS10" s="38"/>
      <c r="EKT10" s="38"/>
      <c r="EKU10" s="38"/>
      <c r="EKV10" s="38"/>
      <c r="EKW10" s="38"/>
      <c r="EKX10" s="38"/>
      <c r="EKY10" s="38"/>
      <c r="EKZ10" s="38"/>
      <c r="ELA10" s="38"/>
      <c r="ELB10" s="38"/>
      <c r="ELC10" s="38"/>
      <c r="ELD10" s="38"/>
      <c r="ELE10" s="38"/>
      <c r="ELF10" s="38"/>
      <c r="ELG10" s="38"/>
      <c r="ELH10" s="38"/>
      <c r="ELI10" s="38"/>
      <c r="ELJ10" s="38"/>
      <c r="ELK10" s="38"/>
      <c r="ELL10" s="38"/>
      <c r="ELM10" s="38"/>
      <c r="ELN10" s="38"/>
      <c r="ELO10" s="38"/>
      <c r="ELP10" s="38"/>
      <c r="ELQ10" s="38"/>
      <c r="ELR10" s="38"/>
      <c r="ELS10" s="38"/>
      <c r="ELT10" s="38"/>
      <c r="ELU10" s="38"/>
      <c r="ELV10" s="38"/>
      <c r="ELW10" s="38"/>
      <c r="ELX10" s="38"/>
      <c r="ELY10" s="38"/>
      <c r="ELZ10" s="38"/>
      <c r="EMA10" s="38"/>
      <c r="EMB10" s="38"/>
      <c r="EMC10" s="38"/>
      <c r="EMD10" s="38"/>
      <c r="EME10" s="38"/>
      <c r="EMF10" s="38"/>
      <c r="EMG10" s="38"/>
      <c r="EMH10" s="38"/>
      <c r="EMI10" s="38"/>
      <c r="EMJ10" s="38"/>
      <c r="EMK10" s="38"/>
      <c r="EML10" s="38"/>
      <c r="EMM10" s="38"/>
      <c r="EMN10" s="38"/>
      <c r="EMO10" s="38"/>
      <c r="EMP10" s="38"/>
      <c r="EMQ10" s="38"/>
      <c r="EMR10" s="38"/>
      <c r="EMS10" s="38"/>
      <c r="EMT10" s="38"/>
      <c r="EMU10" s="38"/>
      <c r="EMV10" s="38"/>
      <c r="EMW10" s="38"/>
      <c r="EMX10" s="38"/>
      <c r="EMY10" s="38"/>
      <c r="EMZ10" s="38"/>
      <c r="ENA10" s="38"/>
      <c r="ENB10" s="38"/>
      <c r="ENC10" s="38"/>
      <c r="END10" s="38"/>
      <c r="ENE10" s="38"/>
      <c r="ENF10" s="38"/>
      <c r="ENG10" s="38"/>
      <c r="ENH10" s="38"/>
      <c r="ENI10" s="38"/>
      <c r="ENJ10" s="38"/>
      <c r="ENK10" s="38"/>
      <c r="ENL10" s="38"/>
      <c r="ENM10" s="38"/>
      <c r="ENN10" s="38"/>
      <c r="ENO10" s="38"/>
      <c r="ENP10" s="38"/>
      <c r="ENQ10" s="38"/>
      <c r="ENR10" s="38"/>
      <c r="ENS10" s="38"/>
      <c r="ENT10" s="38"/>
      <c r="ENU10" s="38"/>
      <c r="ENV10" s="38"/>
      <c r="ENW10" s="38"/>
      <c r="ENX10" s="38"/>
      <c r="ENY10" s="38"/>
      <c r="ENZ10" s="38"/>
      <c r="EOA10" s="38"/>
      <c r="EOB10" s="38"/>
      <c r="EOC10" s="38"/>
      <c r="EOD10" s="38"/>
      <c r="EOE10" s="38"/>
      <c r="EOF10" s="38"/>
      <c r="EOG10" s="38"/>
      <c r="EOH10" s="38"/>
      <c r="EOI10" s="38"/>
      <c r="EOJ10" s="38"/>
      <c r="EOK10" s="38"/>
      <c r="EOL10" s="38"/>
      <c r="EOM10" s="38"/>
      <c r="EON10" s="38"/>
      <c r="EOO10" s="38"/>
      <c r="EOP10" s="38"/>
      <c r="EOQ10" s="38"/>
      <c r="EOR10" s="38"/>
      <c r="EOS10" s="38"/>
      <c r="EOT10" s="38"/>
      <c r="EOU10" s="38"/>
      <c r="EOV10" s="38"/>
      <c r="EOW10" s="38"/>
      <c r="EOX10" s="38"/>
      <c r="EOY10" s="38"/>
      <c r="EOZ10" s="38"/>
      <c r="EPA10" s="38"/>
      <c r="EPB10" s="38"/>
      <c r="EPC10" s="38"/>
      <c r="EPD10" s="38"/>
      <c r="EPE10" s="38"/>
      <c r="EPF10" s="38"/>
      <c r="EPG10" s="38"/>
      <c r="EPH10" s="38"/>
      <c r="EPI10" s="38"/>
      <c r="EPJ10" s="38"/>
      <c r="EPK10" s="38"/>
      <c r="EPL10" s="38"/>
      <c r="EPM10" s="38"/>
      <c r="EPN10" s="38"/>
      <c r="EPO10" s="38"/>
      <c r="EPP10" s="38"/>
      <c r="EPQ10" s="38"/>
      <c r="EPR10" s="38"/>
      <c r="EPS10" s="38"/>
      <c r="EPT10" s="38"/>
      <c r="EPU10" s="38"/>
      <c r="EPV10" s="38"/>
      <c r="EPW10" s="38"/>
      <c r="EPX10" s="38"/>
      <c r="EPY10" s="38"/>
      <c r="EPZ10" s="38"/>
      <c r="EQA10" s="38"/>
      <c r="EQB10" s="38"/>
      <c r="EQC10" s="38"/>
      <c r="EQD10" s="38"/>
      <c r="EQE10" s="38"/>
      <c r="EQF10" s="38"/>
      <c r="EQG10" s="38"/>
      <c r="EQH10" s="38"/>
      <c r="EQI10" s="38"/>
      <c r="EQJ10" s="38"/>
      <c r="EQK10" s="38"/>
      <c r="EQL10" s="38"/>
      <c r="EQM10" s="38"/>
      <c r="EQN10" s="38"/>
      <c r="EQO10" s="38"/>
      <c r="EQP10" s="38"/>
      <c r="EQQ10" s="38"/>
      <c r="EQR10" s="38"/>
      <c r="EQS10" s="38"/>
      <c r="EQT10" s="38"/>
      <c r="EQU10" s="38"/>
      <c r="EQV10" s="38"/>
      <c r="EQW10" s="38"/>
      <c r="EQX10" s="38"/>
      <c r="EQY10" s="38"/>
      <c r="EQZ10" s="38"/>
      <c r="ERA10" s="38"/>
      <c r="ERB10" s="38"/>
      <c r="ERC10" s="38"/>
      <c r="ERD10" s="38"/>
      <c r="ERE10" s="38"/>
      <c r="ERF10" s="38"/>
      <c r="ERG10" s="38"/>
      <c r="ERH10" s="38"/>
      <c r="ERI10" s="38"/>
      <c r="ERJ10" s="38"/>
      <c r="ERK10" s="38"/>
      <c r="ERL10" s="38"/>
      <c r="ERM10" s="38"/>
      <c r="ERN10" s="38"/>
      <c r="ERO10" s="38"/>
      <c r="ERP10" s="38"/>
      <c r="ERQ10" s="38"/>
      <c r="ERR10" s="38"/>
      <c r="ERS10" s="38"/>
      <c r="ERT10" s="38"/>
      <c r="ERU10" s="38"/>
      <c r="ERV10" s="38"/>
      <c r="ERW10" s="38"/>
      <c r="ERX10" s="38"/>
      <c r="ERY10" s="38"/>
      <c r="ERZ10" s="38"/>
      <c r="ESA10" s="38"/>
      <c r="ESB10" s="38"/>
      <c r="ESC10" s="38"/>
      <c r="ESD10" s="38"/>
      <c r="ESE10" s="38"/>
      <c r="ESF10" s="38"/>
      <c r="ESG10" s="38"/>
      <c r="ESH10" s="38"/>
      <c r="ESI10" s="38"/>
      <c r="ESJ10" s="38"/>
      <c r="ESK10" s="38"/>
      <c r="ESL10" s="38"/>
      <c r="ESM10" s="38"/>
      <c r="ESN10" s="38"/>
      <c r="ESO10" s="38"/>
      <c r="ESP10" s="38"/>
      <c r="ESQ10" s="38"/>
      <c r="ESR10" s="38"/>
      <c r="ESS10" s="38"/>
      <c r="EST10" s="38"/>
      <c r="ESU10" s="38"/>
      <c r="ESV10" s="38"/>
      <c r="ESW10" s="38"/>
      <c r="ESX10" s="38"/>
      <c r="ESY10" s="38"/>
      <c r="ESZ10" s="38"/>
      <c r="ETA10" s="38"/>
      <c r="ETB10" s="38"/>
      <c r="ETC10" s="38"/>
      <c r="ETD10" s="38"/>
      <c r="ETE10" s="38"/>
      <c r="ETF10" s="38"/>
      <c r="ETG10" s="38"/>
      <c r="ETH10" s="38"/>
      <c r="ETI10" s="38"/>
      <c r="ETJ10" s="38"/>
      <c r="ETK10" s="38"/>
      <c r="ETL10" s="38"/>
      <c r="ETM10" s="38"/>
      <c r="ETN10" s="38"/>
      <c r="ETO10" s="38"/>
      <c r="ETP10" s="38"/>
      <c r="ETQ10" s="38"/>
      <c r="ETR10" s="38"/>
      <c r="ETS10" s="38"/>
      <c r="ETT10" s="38"/>
      <c r="ETU10" s="38"/>
      <c r="ETV10" s="38"/>
      <c r="ETW10" s="38"/>
      <c r="ETX10" s="38"/>
      <c r="ETY10" s="38"/>
      <c r="ETZ10" s="38"/>
      <c r="EUA10" s="38"/>
      <c r="EUB10" s="38"/>
      <c r="EUC10" s="38"/>
      <c r="EUD10" s="38"/>
      <c r="EUE10" s="38"/>
      <c r="EUF10" s="38"/>
      <c r="EUG10" s="38"/>
      <c r="EUH10" s="38"/>
      <c r="EUI10" s="38"/>
      <c r="EUJ10" s="38"/>
      <c r="EUK10" s="38"/>
      <c r="EUL10" s="38"/>
      <c r="EUM10" s="38"/>
      <c r="EUN10" s="38"/>
      <c r="EUO10" s="38"/>
      <c r="EUP10" s="38"/>
      <c r="EUQ10" s="38"/>
      <c r="EUR10" s="38"/>
      <c r="EUS10" s="38"/>
      <c r="EUT10" s="38"/>
      <c r="EUU10" s="38"/>
      <c r="EUV10" s="38"/>
      <c r="EUW10" s="38"/>
      <c r="EUX10" s="38"/>
      <c r="EUY10" s="38"/>
      <c r="EUZ10" s="38"/>
      <c r="EVA10" s="38"/>
      <c r="EVB10" s="38"/>
      <c r="EVC10" s="38"/>
      <c r="EVD10" s="38"/>
      <c r="EVE10" s="38"/>
      <c r="EVF10" s="38"/>
      <c r="EVG10" s="38"/>
      <c r="EVH10" s="38"/>
      <c r="EVI10" s="38"/>
      <c r="EVJ10" s="38"/>
      <c r="EVK10" s="38"/>
      <c r="EVL10" s="38"/>
      <c r="EVM10" s="38"/>
      <c r="EVN10" s="38"/>
      <c r="EVO10" s="38"/>
      <c r="EVP10" s="38"/>
      <c r="EVQ10" s="38"/>
      <c r="EVR10" s="38"/>
      <c r="EVS10" s="38"/>
      <c r="EVT10" s="38"/>
      <c r="EVU10" s="38"/>
      <c r="EVV10" s="38"/>
      <c r="EVW10" s="38"/>
      <c r="EVX10" s="38"/>
      <c r="EVY10" s="38"/>
      <c r="EVZ10" s="38"/>
      <c r="EWA10" s="38"/>
      <c r="EWB10" s="38"/>
      <c r="EWC10" s="38"/>
      <c r="EWD10" s="38"/>
      <c r="EWE10" s="38"/>
      <c r="EWF10" s="38"/>
      <c r="EWG10" s="38"/>
      <c r="EWH10" s="38"/>
      <c r="EWI10" s="38"/>
      <c r="EWJ10" s="38"/>
      <c r="EWK10" s="38"/>
      <c r="EWL10" s="38"/>
      <c r="EWM10" s="38"/>
      <c r="EWN10" s="38"/>
      <c r="EWO10" s="38"/>
      <c r="EWP10" s="38"/>
      <c r="EWQ10" s="38"/>
      <c r="EWR10" s="38"/>
      <c r="EWS10" s="38"/>
      <c r="EWT10" s="38"/>
      <c r="EWU10" s="38"/>
      <c r="EWV10" s="38"/>
      <c r="EWW10" s="38"/>
      <c r="EWX10" s="38"/>
      <c r="EWY10" s="38"/>
      <c r="EWZ10" s="38"/>
      <c r="EXA10" s="38"/>
      <c r="EXB10" s="38"/>
      <c r="EXC10" s="38"/>
      <c r="EXD10" s="38"/>
      <c r="EXE10" s="38"/>
      <c r="EXF10" s="38"/>
      <c r="EXG10" s="38"/>
      <c r="EXH10" s="38"/>
      <c r="EXI10" s="38"/>
      <c r="EXJ10" s="38"/>
      <c r="EXK10" s="38"/>
      <c r="EXL10" s="38"/>
      <c r="EXM10" s="38"/>
      <c r="EXN10" s="38"/>
      <c r="EXO10" s="38"/>
      <c r="EXP10" s="38"/>
      <c r="EXQ10" s="38"/>
      <c r="EXR10" s="38"/>
      <c r="EXS10" s="38"/>
      <c r="EXT10" s="38"/>
      <c r="EXU10" s="38"/>
      <c r="EXV10" s="38"/>
      <c r="EXW10" s="38"/>
      <c r="EXX10" s="38"/>
      <c r="EXY10" s="38"/>
      <c r="EXZ10" s="38"/>
      <c r="EYA10" s="38"/>
      <c r="EYB10" s="38"/>
      <c r="EYC10" s="38"/>
      <c r="EYD10" s="38"/>
      <c r="EYE10" s="38"/>
      <c r="EYF10" s="38"/>
      <c r="EYG10" s="38"/>
      <c r="EYH10" s="38"/>
      <c r="EYI10" s="38"/>
      <c r="EYJ10" s="38"/>
      <c r="EYK10" s="38"/>
      <c r="EYL10" s="38"/>
      <c r="EYM10" s="38"/>
      <c r="EYN10" s="38"/>
      <c r="EYO10" s="38"/>
      <c r="EYP10" s="38"/>
      <c r="EYQ10" s="38"/>
      <c r="EYR10" s="38"/>
      <c r="EYS10" s="38"/>
      <c r="EYT10" s="38"/>
      <c r="EYU10" s="38"/>
      <c r="EYV10" s="38"/>
      <c r="EYW10" s="38"/>
      <c r="EYX10" s="38"/>
      <c r="EYY10" s="38"/>
      <c r="EYZ10" s="38"/>
      <c r="EZA10" s="38"/>
      <c r="EZB10" s="38"/>
      <c r="EZC10" s="38"/>
      <c r="EZD10" s="38"/>
      <c r="EZE10" s="38"/>
      <c r="EZF10" s="38"/>
      <c r="EZG10" s="38"/>
      <c r="EZH10" s="38"/>
      <c r="EZI10" s="38"/>
      <c r="EZJ10" s="38"/>
      <c r="EZK10" s="38"/>
      <c r="EZL10" s="38"/>
      <c r="EZM10" s="38"/>
      <c r="EZN10" s="38"/>
      <c r="EZO10" s="38"/>
      <c r="EZP10" s="38"/>
      <c r="EZQ10" s="38"/>
      <c r="EZR10" s="38"/>
      <c r="EZS10" s="38"/>
      <c r="EZT10" s="38"/>
      <c r="EZU10" s="38"/>
      <c r="EZV10" s="38"/>
      <c r="EZW10" s="38"/>
      <c r="EZX10" s="38"/>
      <c r="EZY10" s="38"/>
      <c r="EZZ10" s="38"/>
      <c r="FAA10" s="38"/>
      <c r="FAB10" s="38"/>
      <c r="FAC10" s="38"/>
      <c r="FAD10" s="38"/>
      <c r="FAE10" s="38"/>
      <c r="FAF10" s="38"/>
      <c r="FAG10" s="38"/>
      <c r="FAH10" s="38"/>
      <c r="FAI10" s="38"/>
      <c r="FAJ10" s="38"/>
      <c r="FAK10" s="38"/>
      <c r="FAL10" s="38"/>
      <c r="FAM10" s="38"/>
      <c r="FAN10" s="38"/>
      <c r="FAO10" s="38"/>
      <c r="FAP10" s="38"/>
      <c r="FAQ10" s="38"/>
      <c r="FAR10" s="38"/>
      <c r="FAS10" s="38"/>
      <c r="FAT10" s="38"/>
      <c r="FAU10" s="38"/>
      <c r="FAV10" s="38"/>
      <c r="FAW10" s="38"/>
      <c r="FAX10" s="38"/>
      <c r="FAY10" s="38"/>
      <c r="FAZ10" s="38"/>
      <c r="FBA10" s="38"/>
      <c r="FBB10" s="38"/>
      <c r="FBC10" s="38"/>
      <c r="FBD10" s="38"/>
      <c r="FBE10" s="38"/>
      <c r="FBF10" s="38"/>
      <c r="FBG10" s="38"/>
      <c r="FBH10" s="38"/>
      <c r="FBI10" s="38"/>
      <c r="FBJ10" s="38"/>
      <c r="FBK10" s="38"/>
      <c r="FBL10" s="38"/>
      <c r="FBM10" s="38"/>
      <c r="FBN10" s="38"/>
      <c r="FBO10" s="38"/>
      <c r="FBP10" s="38"/>
      <c r="FBQ10" s="38"/>
      <c r="FBR10" s="38"/>
      <c r="FBS10" s="38"/>
      <c r="FBT10" s="38"/>
      <c r="FBU10" s="38"/>
      <c r="FBV10" s="38"/>
      <c r="FBW10" s="38"/>
      <c r="FBX10" s="38"/>
      <c r="FBY10" s="38"/>
      <c r="FBZ10" s="38"/>
      <c r="FCA10" s="38"/>
      <c r="FCB10" s="38"/>
      <c r="FCC10" s="38"/>
      <c r="FCD10" s="38"/>
      <c r="FCE10" s="38"/>
      <c r="FCF10" s="38"/>
      <c r="FCG10" s="38"/>
      <c r="FCH10" s="38"/>
      <c r="FCI10" s="38"/>
      <c r="FCJ10" s="38"/>
      <c r="FCK10" s="38"/>
      <c r="FCL10" s="38"/>
      <c r="FCM10" s="38"/>
      <c r="FCN10" s="38"/>
      <c r="FCO10" s="38"/>
      <c r="FCP10" s="38"/>
      <c r="FCQ10" s="38"/>
      <c r="FCR10" s="38"/>
      <c r="FCS10" s="38"/>
      <c r="FCT10" s="38"/>
      <c r="FCU10" s="38"/>
      <c r="FCV10" s="38"/>
      <c r="FCW10" s="38"/>
      <c r="FCX10" s="38"/>
      <c r="FCY10" s="38"/>
      <c r="FCZ10" s="38"/>
      <c r="FDA10" s="38"/>
      <c r="FDB10" s="38"/>
      <c r="FDC10" s="38"/>
      <c r="FDD10" s="38"/>
      <c r="FDE10" s="38"/>
      <c r="FDF10" s="38"/>
      <c r="FDG10" s="38"/>
      <c r="FDH10" s="38"/>
      <c r="FDI10" s="38"/>
      <c r="FDJ10" s="38"/>
      <c r="FDK10" s="38"/>
      <c r="FDL10" s="38"/>
      <c r="FDM10" s="38"/>
      <c r="FDN10" s="38"/>
      <c r="FDO10" s="38"/>
      <c r="FDP10" s="38"/>
      <c r="FDQ10" s="38"/>
      <c r="FDR10" s="38"/>
      <c r="FDS10" s="38"/>
      <c r="FDT10" s="38"/>
      <c r="FDU10" s="38"/>
      <c r="FDV10" s="38"/>
      <c r="FDW10" s="38"/>
      <c r="FDX10" s="38"/>
      <c r="FDY10" s="38"/>
      <c r="FDZ10" s="38"/>
      <c r="FEA10" s="38"/>
      <c r="FEB10" s="38"/>
      <c r="FEC10" s="38"/>
      <c r="FED10" s="38"/>
      <c r="FEE10" s="38"/>
      <c r="FEF10" s="38"/>
      <c r="FEG10" s="38"/>
      <c r="FEH10" s="38"/>
      <c r="FEI10" s="38"/>
      <c r="FEJ10" s="38"/>
      <c r="FEK10" s="38"/>
      <c r="FEL10" s="38"/>
      <c r="FEM10" s="38"/>
      <c r="FEN10" s="38"/>
      <c r="FEO10" s="38"/>
      <c r="FEP10" s="38"/>
      <c r="FEQ10" s="38"/>
      <c r="FER10" s="38"/>
      <c r="FES10" s="38"/>
      <c r="FET10" s="38"/>
      <c r="FEU10" s="38"/>
      <c r="FEV10" s="38"/>
      <c r="FEW10" s="38"/>
      <c r="FEX10" s="38"/>
      <c r="FEY10" s="38"/>
      <c r="FEZ10" s="38"/>
      <c r="FFA10" s="38"/>
      <c r="FFB10" s="38"/>
      <c r="FFC10" s="38"/>
      <c r="FFD10" s="38"/>
      <c r="FFE10" s="38"/>
      <c r="FFF10" s="38"/>
      <c r="FFG10" s="38"/>
      <c r="FFH10" s="38"/>
      <c r="FFI10" s="38"/>
      <c r="FFJ10" s="38"/>
      <c r="FFK10" s="38"/>
      <c r="FFL10" s="38"/>
      <c r="FFM10" s="38"/>
      <c r="FFN10" s="38"/>
      <c r="FFO10" s="38"/>
      <c r="FFP10" s="38"/>
      <c r="FFQ10" s="38"/>
      <c r="FFR10" s="38"/>
      <c r="FFS10" s="38"/>
      <c r="FFT10" s="38"/>
      <c r="FFU10" s="38"/>
      <c r="FFV10" s="38"/>
      <c r="FFW10" s="38"/>
      <c r="FFX10" s="38"/>
      <c r="FFY10" s="38"/>
      <c r="FFZ10" s="38"/>
      <c r="FGA10" s="38"/>
      <c r="FGB10" s="38"/>
      <c r="FGC10" s="38"/>
      <c r="FGD10" s="38"/>
      <c r="FGE10" s="38"/>
      <c r="FGF10" s="38"/>
      <c r="FGG10" s="38"/>
      <c r="FGH10" s="38"/>
      <c r="FGI10" s="38"/>
      <c r="FGJ10" s="38"/>
      <c r="FGK10" s="38"/>
      <c r="FGL10" s="38"/>
      <c r="FGM10" s="38"/>
      <c r="FGN10" s="38"/>
      <c r="FGO10" s="38"/>
      <c r="FGP10" s="38"/>
      <c r="FGQ10" s="38"/>
      <c r="FGR10" s="38"/>
      <c r="FGS10" s="38"/>
      <c r="FGT10" s="38"/>
      <c r="FGU10" s="38"/>
      <c r="FGV10" s="38"/>
      <c r="FGW10" s="38"/>
      <c r="FGX10" s="38"/>
      <c r="FGY10" s="38"/>
      <c r="FGZ10" s="38"/>
      <c r="FHA10" s="38"/>
      <c r="FHB10" s="38"/>
      <c r="FHC10" s="38"/>
      <c r="FHD10" s="38"/>
      <c r="FHE10" s="38"/>
      <c r="FHF10" s="38"/>
      <c r="FHG10" s="38"/>
      <c r="FHH10" s="38"/>
      <c r="FHI10" s="38"/>
      <c r="FHJ10" s="38"/>
      <c r="FHK10" s="38"/>
      <c r="FHL10" s="38"/>
      <c r="FHM10" s="38"/>
      <c r="FHN10" s="38"/>
      <c r="FHO10" s="38"/>
      <c r="FHP10" s="38"/>
      <c r="FHQ10" s="38"/>
      <c r="FHR10" s="38"/>
      <c r="FHS10" s="38"/>
      <c r="FHT10" s="38"/>
      <c r="FHU10" s="38"/>
      <c r="FHV10" s="38"/>
      <c r="FHW10" s="38"/>
      <c r="FHX10" s="38"/>
      <c r="FHY10" s="38"/>
      <c r="FHZ10" s="38"/>
      <c r="FIA10" s="38"/>
      <c r="FIB10" s="38"/>
      <c r="FIC10" s="38"/>
      <c r="FID10" s="38"/>
      <c r="FIE10" s="38"/>
      <c r="FIF10" s="38"/>
      <c r="FIG10" s="38"/>
      <c r="FIH10" s="38"/>
      <c r="FII10" s="38"/>
      <c r="FIJ10" s="38"/>
      <c r="FIK10" s="38"/>
      <c r="FIL10" s="38"/>
      <c r="FIM10" s="38"/>
      <c r="FIN10" s="38"/>
      <c r="FIO10" s="38"/>
      <c r="FIP10" s="38"/>
      <c r="FIQ10" s="38"/>
      <c r="FIR10" s="38"/>
      <c r="FIS10" s="38"/>
      <c r="FIT10" s="38"/>
      <c r="FIU10" s="38"/>
      <c r="FIV10" s="38"/>
      <c r="FIW10" s="38"/>
      <c r="FIX10" s="38"/>
      <c r="FIY10" s="38"/>
      <c r="FIZ10" s="38"/>
      <c r="FJA10" s="38"/>
      <c r="FJB10" s="38"/>
      <c r="FJC10" s="38"/>
      <c r="FJD10" s="38"/>
      <c r="FJE10" s="38"/>
      <c r="FJF10" s="38"/>
      <c r="FJG10" s="38"/>
      <c r="FJH10" s="38"/>
      <c r="FJI10" s="38"/>
      <c r="FJJ10" s="38"/>
      <c r="FJK10" s="38"/>
      <c r="FJL10" s="38"/>
      <c r="FJM10" s="38"/>
      <c r="FJN10" s="38"/>
      <c r="FJO10" s="38"/>
      <c r="FJP10" s="38"/>
      <c r="FJQ10" s="38"/>
      <c r="FJR10" s="38"/>
      <c r="FJS10" s="38"/>
      <c r="FJT10" s="38"/>
      <c r="FJU10" s="38"/>
      <c r="FJV10" s="38"/>
      <c r="FJW10" s="38"/>
      <c r="FJX10" s="38"/>
      <c r="FJY10" s="38"/>
      <c r="FJZ10" s="38"/>
      <c r="FKA10" s="38"/>
      <c r="FKB10" s="38"/>
      <c r="FKC10" s="38"/>
      <c r="FKD10" s="38"/>
      <c r="FKE10" s="38"/>
      <c r="FKF10" s="38"/>
      <c r="FKG10" s="38"/>
      <c r="FKH10" s="38"/>
      <c r="FKI10" s="38"/>
      <c r="FKJ10" s="38"/>
      <c r="FKK10" s="38"/>
      <c r="FKL10" s="38"/>
      <c r="FKM10" s="38"/>
      <c r="FKN10" s="38"/>
      <c r="FKO10" s="38"/>
      <c r="FKP10" s="38"/>
      <c r="FKQ10" s="38"/>
      <c r="FKR10" s="38"/>
      <c r="FKS10" s="38"/>
      <c r="FKT10" s="38"/>
      <c r="FKU10" s="38"/>
      <c r="FKV10" s="38"/>
      <c r="FKW10" s="38"/>
      <c r="FKX10" s="38"/>
      <c r="FKY10" s="38"/>
      <c r="FKZ10" s="38"/>
      <c r="FLA10" s="38"/>
      <c r="FLB10" s="38"/>
      <c r="FLC10" s="38"/>
      <c r="FLD10" s="38"/>
      <c r="FLE10" s="38"/>
      <c r="FLF10" s="38"/>
      <c r="FLG10" s="38"/>
      <c r="FLH10" s="38"/>
      <c r="FLI10" s="38"/>
      <c r="FLJ10" s="38"/>
      <c r="FLK10" s="38"/>
      <c r="FLL10" s="38"/>
      <c r="FLM10" s="38"/>
      <c r="FLN10" s="38"/>
      <c r="FLO10" s="38"/>
      <c r="FLP10" s="38"/>
      <c r="FLQ10" s="38"/>
      <c r="FLR10" s="38"/>
      <c r="FLS10" s="38"/>
      <c r="FLT10" s="38"/>
      <c r="FLU10" s="38"/>
      <c r="FLV10" s="38"/>
      <c r="FLW10" s="38"/>
      <c r="FLX10" s="38"/>
      <c r="FLY10" s="38"/>
      <c r="FLZ10" s="38"/>
      <c r="FMA10" s="38"/>
      <c r="FMB10" s="38"/>
      <c r="FMC10" s="38"/>
      <c r="FMD10" s="38"/>
      <c r="FME10" s="38"/>
      <c r="FMF10" s="38"/>
      <c r="FMG10" s="38"/>
      <c r="FMH10" s="38"/>
      <c r="FMI10" s="38"/>
      <c r="FMJ10" s="38"/>
      <c r="FMK10" s="38"/>
      <c r="FML10" s="38"/>
      <c r="FMM10" s="38"/>
      <c r="FMN10" s="38"/>
      <c r="FMO10" s="38"/>
      <c r="FMP10" s="38"/>
      <c r="FMQ10" s="38"/>
      <c r="FMR10" s="38"/>
      <c r="FMS10" s="38"/>
      <c r="FMT10" s="38"/>
      <c r="FMU10" s="38"/>
      <c r="FMV10" s="38"/>
      <c r="FMW10" s="38"/>
      <c r="FMX10" s="38"/>
      <c r="FMY10" s="38"/>
      <c r="FMZ10" s="38"/>
      <c r="FNA10" s="38"/>
      <c r="FNB10" s="38"/>
      <c r="FNC10" s="38"/>
      <c r="FND10" s="38"/>
      <c r="FNE10" s="38"/>
      <c r="FNF10" s="38"/>
      <c r="FNG10" s="38"/>
      <c r="FNH10" s="38"/>
      <c r="FNI10" s="38"/>
      <c r="FNJ10" s="38"/>
      <c r="FNK10" s="38"/>
      <c r="FNL10" s="38"/>
      <c r="FNM10" s="38"/>
      <c r="FNN10" s="38"/>
      <c r="FNO10" s="38"/>
      <c r="FNP10" s="38"/>
      <c r="FNQ10" s="38"/>
      <c r="FNR10" s="38"/>
      <c r="FNS10" s="38"/>
      <c r="FNT10" s="38"/>
      <c r="FNU10" s="38"/>
      <c r="FNV10" s="38"/>
      <c r="FNW10" s="38"/>
      <c r="FNX10" s="38"/>
      <c r="FNY10" s="38"/>
      <c r="FNZ10" s="38"/>
      <c r="FOA10" s="38"/>
      <c r="FOB10" s="38"/>
      <c r="FOC10" s="38"/>
      <c r="FOD10" s="38"/>
      <c r="FOE10" s="38"/>
      <c r="FOF10" s="38"/>
      <c r="FOG10" s="38"/>
      <c r="FOH10" s="38"/>
      <c r="FOI10" s="38"/>
      <c r="FOJ10" s="38"/>
      <c r="FOK10" s="38"/>
      <c r="FOL10" s="38"/>
      <c r="FOM10" s="38"/>
      <c r="FON10" s="38"/>
      <c r="FOO10" s="38"/>
      <c r="FOP10" s="38"/>
      <c r="FOQ10" s="38"/>
      <c r="FOR10" s="38"/>
      <c r="FOS10" s="38"/>
      <c r="FOT10" s="38"/>
      <c r="FOU10" s="38"/>
      <c r="FOV10" s="38"/>
      <c r="FOW10" s="38"/>
      <c r="FOX10" s="38"/>
      <c r="FOY10" s="38"/>
      <c r="FOZ10" s="38"/>
      <c r="FPA10" s="38"/>
      <c r="FPB10" s="38"/>
      <c r="FPC10" s="38"/>
      <c r="FPD10" s="38"/>
      <c r="FPE10" s="38"/>
      <c r="FPF10" s="38"/>
      <c r="FPG10" s="38"/>
      <c r="FPH10" s="38"/>
      <c r="FPI10" s="38"/>
      <c r="FPJ10" s="38"/>
      <c r="FPK10" s="38"/>
      <c r="FPL10" s="38"/>
      <c r="FPM10" s="38"/>
      <c r="FPN10" s="38"/>
      <c r="FPO10" s="38"/>
      <c r="FPP10" s="38"/>
      <c r="FPQ10" s="38"/>
      <c r="FPR10" s="38"/>
      <c r="FPS10" s="38"/>
      <c r="FPT10" s="38"/>
      <c r="FPU10" s="38"/>
      <c r="FPV10" s="38"/>
      <c r="FPW10" s="38"/>
      <c r="FPX10" s="38"/>
      <c r="FPY10" s="38"/>
      <c r="FPZ10" s="38"/>
      <c r="FQA10" s="38"/>
      <c r="FQB10" s="38"/>
      <c r="FQC10" s="38"/>
      <c r="FQD10" s="38"/>
      <c r="FQE10" s="38"/>
      <c r="FQF10" s="38"/>
      <c r="FQG10" s="38"/>
      <c r="FQH10" s="38"/>
      <c r="FQI10" s="38"/>
      <c r="FQJ10" s="38"/>
      <c r="FQK10" s="38"/>
      <c r="FQL10" s="38"/>
      <c r="FQM10" s="38"/>
      <c r="FQN10" s="38"/>
      <c r="FQO10" s="38"/>
      <c r="FQP10" s="38"/>
      <c r="FQQ10" s="38"/>
      <c r="FQR10" s="38"/>
      <c r="FQS10" s="38"/>
      <c r="FQT10" s="38"/>
      <c r="FQU10" s="38"/>
      <c r="FQV10" s="38"/>
      <c r="FQW10" s="38"/>
      <c r="FQX10" s="38"/>
      <c r="FQY10" s="38"/>
      <c r="FQZ10" s="38"/>
      <c r="FRA10" s="38"/>
      <c r="FRB10" s="38"/>
      <c r="FRC10" s="38"/>
      <c r="FRD10" s="38"/>
      <c r="FRE10" s="38"/>
      <c r="FRF10" s="38"/>
      <c r="FRG10" s="38"/>
      <c r="FRH10" s="38"/>
      <c r="FRI10" s="38"/>
      <c r="FRJ10" s="38"/>
      <c r="FRK10" s="38"/>
      <c r="FRL10" s="38"/>
      <c r="FRM10" s="38"/>
      <c r="FRN10" s="38"/>
      <c r="FRO10" s="38"/>
      <c r="FRP10" s="38"/>
      <c r="FRQ10" s="38"/>
      <c r="FRR10" s="38"/>
      <c r="FRS10" s="38"/>
      <c r="FRT10" s="38"/>
      <c r="FRU10" s="38"/>
      <c r="FRV10" s="38"/>
      <c r="FRW10" s="38"/>
      <c r="FRX10" s="38"/>
      <c r="FRY10" s="38"/>
      <c r="FRZ10" s="38"/>
      <c r="FSA10" s="38"/>
      <c r="FSB10" s="38"/>
      <c r="FSC10" s="38"/>
      <c r="FSD10" s="38"/>
      <c r="FSE10" s="38"/>
      <c r="FSF10" s="38"/>
      <c r="FSG10" s="38"/>
      <c r="FSH10" s="38"/>
      <c r="FSI10" s="38"/>
      <c r="FSJ10" s="38"/>
      <c r="FSK10" s="38"/>
      <c r="FSL10" s="38"/>
      <c r="FSM10" s="38"/>
      <c r="FSN10" s="38"/>
      <c r="FSO10" s="38"/>
      <c r="FSP10" s="38"/>
      <c r="FSQ10" s="38"/>
      <c r="FSR10" s="38"/>
      <c r="FSS10" s="38"/>
      <c r="FST10" s="38"/>
      <c r="FSU10" s="38"/>
      <c r="FSV10" s="38"/>
      <c r="FSW10" s="38"/>
      <c r="FSX10" s="38"/>
      <c r="FSY10" s="38"/>
      <c r="FSZ10" s="38"/>
      <c r="FTA10" s="38"/>
      <c r="FTB10" s="38"/>
      <c r="FTC10" s="38"/>
      <c r="FTD10" s="38"/>
      <c r="FTE10" s="38"/>
      <c r="FTF10" s="38"/>
      <c r="FTG10" s="38"/>
      <c r="FTH10" s="38"/>
      <c r="FTI10" s="38"/>
      <c r="FTJ10" s="38"/>
      <c r="FTK10" s="38"/>
      <c r="FTL10" s="38"/>
      <c r="FTM10" s="38"/>
      <c r="FTN10" s="38"/>
      <c r="FTO10" s="38"/>
      <c r="FTP10" s="38"/>
      <c r="FTQ10" s="38"/>
      <c r="FTR10" s="38"/>
      <c r="FTS10" s="38"/>
      <c r="FTT10" s="38"/>
      <c r="FTU10" s="38"/>
      <c r="FTV10" s="38"/>
      <c r="FTW10" s="38"/>
      <c r="FTX10" s="38"/>
      <c r="FTY10" s="38"/>
      <c r="FTZ10" s="38"/>
      <c r="FUA10" s="38"/>
      <c r="FUB10" s="38"/>
      <c r="FUC10" s="38"/>
      <c r="FUD10" s="38"/>
      <c r="FUE10" s="38"/>
      <c r="FUF10" s="38"/>
      <c r="FUG10" s="38"/>
      <c r="FUH10" s="38"/>
      <c r="FUI10" s="38"/>
      <c r="FUJ10" s="38"/>
      <c r="FUK10" s="38"/>
      <c r="FUL10" s="38"/>
      <c r="FUM10" s="38"/>
      <c r="FUN10" s="38"/>
      <c r="FUO10" s="38"/>
      <c r="FUP10" s="38"/>
      <c r="FUQ10" s="38"/>
      <c r="FUR10" s="38"/>
      <c r="FUS10" s="38"/>
      <c r="FUT10" s="38"/>
      <c r="FUU10" s="38"/>
      <c r="FUV10" s="38"/>
      <c r="FUW10" s="38"/>
      <c r="FUX10" s="38"/>
      <c r="FUY10" s="38"/>
      <c r="FUZ10" s="38"/>
      <c r="FVA10" s="38"/>
      <c r="FVB10" s="38"/>
      <c r="FVC10" s="38"/>
      <c r="FVD10" s="38"/>
      <c r="FVE10" s="38"/>
      <c r="FVF10" s="38"/>
      <c r="FVG10" s="38"/>
      <c r="FVH10" s="38"/>
      <c r="FVI10" s="38"/>
      <c r="FVJ10" s="38"/>
      <c r="FVK10" s="38"/>
      <c r="FVL10" s="38"/>
      <c r="FVM10" s="38"/>
      <c r="FVN10" s="38"/>
      <c r="FVO10" s="38"/>
      <c r="FVP10" s="38"/>
      <c r="FVQ10" s="38"/>
      <c r="FVR10" s="38"/>
      <c r="FVS10" s="38"/>
      <c r="FVT10" s="38"/>
      <c r="FVU10" s="38"/>
      <c r="FVV10" s="38"/>
      <c r="FVW10" s="38"/>
      <c r="FVX10" s="38"/>
      <c r="FVY10" s="38"/>
      <c r="FVZ10" s="38"/>
      <c r="FWA10" s="38"/>
      <c r="FWB10" s="38"/>
      <c r="FWC10" s="38"/>
      <c r="FWD10" s="38"/>
      <c r="FWE10" s="38"/>
      <c r="FWF10" s="38"/>
      <c r="FWG10" s="38"/>
      <c r="FWH10" s="38"/>
      <c r="FWI10" s="38"/>
      <c r="FWJ10" s="38"/>
      <c r="FWK10" s="38"/>
      <c r="FWL10" s="38"/>
      <c r="FWM10" s="38"/>
      <c r="FWN10" s="38"/>
      <c r="FWO10" s="38"/>
      <c r="FWP10" s="38"/>
      <c r="FWQ10" s="38"/>
      <c r="FWR10" s="38"/>
      <c r="FWS10" s="38"/>
      <c r="FWT10" s="38"/>
      <c r="FWU10" s="38"/>
      <c r="FWV10" s="38"/>
      <c r="FWW10" s="38"/>
      <c r="FWX10" s="38"/>
      <c r="FWY10" s="38"/>
      <c r="FWZ10" s="38"/>
      <c r="FXA10" s="38"/>
      <c r="FXB10" s="38"/>
      <c r="FXC10" s="38"/>
      <c r="FXD10" s="38"/>
      <c r="FXE10" s="38"/>
      <c r="FXF10" s="38"/>
      <c r="FXG10" s="38"/>
      <c r="FXH10" s="38"/>
      <c r="FXI10" s="38"/>
      <c r="FXJ10" s="38"/>
      <c r="FXK10" s="38"/>
      <c r="FXL10" s="38"/>
      <c r="FXM10" s="38"/>
      <c r="FXN10" s="38"/>
      <c r="FXO10" s="38"/>
      <c r="FXP10" s="38"/>
      <c r="FXQ10" s="38"/>
      <c r="FXR10" s="38"/>
      <c r="FXS10" s="38"/>
      <c r="FXT10" s="38"/>
      <c r="FXU10" s="38"/>
      <c r="FXV10" s="38"/>
      <c r="FXW10" s="38"/>
      <c r="FXX10" s="38"/>
      <c r="FXY10" s="38"/>
      <c r="FXZ10" s="38"/>
      <c r="FYA10" s="38"/>
      <c r="FYB10" s="38"/>
      <c r="FYC10" s="38"/>
      <c r="FYD10" s="38"/>
      <c r="FYE10" s="38"/>
      <c r="FYF10" s="38"/>
      <c r="FYG10" s="38"/>
      <c r="FYH10" s="38"/>
      <c r="FYI10" s="38"/>
      <c r="FYJ10" s="38"/>
      <c r="FYK10" s="38"/>
      <c r="FYL10" s="38"/>
      <c r="FYM10" s="38"/>
      <c r="FYN10" s="38"/>
      <c r="FYO10" s="38"/>
      <c r="FYP10" s="38"/>
      <c r="FYQ10" s="38"/>
      <c r="FYR10" s="38"/>
      <c r="FYS10" s="38"/>
      <c r="FYT10" s="38"/>
      <c r="FYU10" s="38"/>
      <c r="FYV10" s="38"/>
      <c r="FYW10" s="38"/>
      <c r="FYX10" s="38"/>
      <c r="FYY10" s="38"/>
      <c r="FYZ10" s="38"/>
      <c r="FZA10" s="38"/>
      <c r="FZB10" s="38"/>
      <c r="FZC10" s="38"/>
      <c r="FZD10" s="38"/>
      <c r="FZE10" s="38"/>
      <c r="FZF10" s="38"/>
      <c r="FZG10" s="38"/>
      <c r="FZH10" s="38"/>
      <c r="FZI10" s="38"/>
      <c r="FZJ10" s="38"/>
      <c r="FZK10" s="38"/>
      <c r="FZL10" s="38"/>
      <c r="FZM10" s="38"/>
      <c r="FZN10" s="38"/>
      <c r="FZO10" s="38"/>
      <c r="FZP10" s="38"/>
      <c r="FZQ10" s="38"/>
      <c r="FZR10" s="38"/>
      <c r="FZS10" s="38"/>
      <c r="FZT10" s="38"/>
      <c r="FZU10" s="38"/>
      <c r="FZV10" s="38"/>
      <c r="FZW10" s="38"/>
      <c r="FZX10" s="38"/>
      <c r="FZY10" s="38"/>
      <c r="FZZ10" s="38"/>
      <c r="GAA10" s="38"/>
      <c r="GAB10" s="38"/>
      <c r="GAC10" s="38"/>
      <c r="GAD10" s="38"/>
      <c r="GAE10" s="38"/>
      <c r="GAF10" s="38"/>
      <c r="GAG10" s="38"/>
      <c r="GAH10" s="38"/>
      <c r="GAI10" s="38"/>
      <c r="GAJ10" s="38"/>
      <c r="GAK10" s="38"/>
      <c r="GAL10" s="38"/>
      <c r="GAM10" s="38"/>
      <c r="GAN10" s="38"/>
      <c r="GAO10" s="38"/>
      <c r="GAP10" s="38"/>
      <c r="GAQ10" s="38"/>
      <c r="GAR10" s="38"/>
      <c r="GAS10" s="38"/>
      <c r="GAT10" s="38"/>
      <c r="GAU10" s="38"/>
      <c r="GAV10" s="38"/>
      <c r="GAW10" s="38"/>
      <c r="GAX10" s="38"/>
      <c r="GAY10" s="38"/>
      <c r="GAZ10" s="38"/>
      <c r="GBA10" s="38"/>
      <c r="GBB10" s="38"/>
      <c r="GBC10" s="38"/>
      <c r="GBD10" s="38"/>
      <c r="GBE10" s="38"/>
      <c r="GBF10" s="38"/>
      <c r="GBG10" s="38"/>
      <c r="GBH10" s="38"/>
      <c r="GBI10" s="38"/>
      <c r="GBJ10" s="38"/>
      <c r="GBK10" s="38"/>
      <c r="GBL10" s="38"/>
      <c r="GBM10" s="38"/>
      <c r="GBN10" s="38"/>
      <c r="GBO10" s="38"/>
      <c r="GBP10" s="38"/>
      <c r="GBQ10" s="38"/>
      <c r="GBR10" s="38"/>
      <c r="GBS10" s="38"/>
      <c r="GBT10" s="38"/>
      <c r="GBU10" s="38"/>
      <c r="GBV10" s="38"/>
      <c r="GBW10" s="38"/>
      <c r="GBX10" s="38"/>
      <c r="GBY10" s="38"/>
      <c r="GBZ10" s="38"/>
      <c r="GCA10" s="38"/>
      <c r="GCB10" s="38"/>
      <c r="GCC10" s="38"/>
      <c r="GCD10" s="38"/>
      <c r="GCE10" s="38"/>
      <c r="GCF10" s="38"/>
      <c r="GCG10" s="38"/>
      <c r="GCH10" s="38"/>
      <c r="GCI10" s="38"/>
      <c r="GCJ10" s="38"/>
      <c r="GCK10" s="38"/>
      <c r="GCL10" s="38"/>
      <c r="GCM10" s="38"/>
      <c r="GCN10" s="38"/>
      <c r="GCO10" s="38"/>
      <c r="GCP10" s="38"/>
      <c r="GCQ10" s="38"/>
      <c r="GCR10" s="38"/>
      <c r="GCS10" s="38"/>
      <c r="GCT10" s="38"/>
      <c r="GCU10" s="38"/>
      <c r="GCV10" s="38"/>
      <c r="GCW10" s="38"/>
      <c r="GCX10" s="38"/>
      <c r="GCY10" s="38"/>
      <c r="GCZ10" s="38"/>
      <c r="GDA10" s="38"/>
      <c r="GDB10" s="38"/>
      <c r="GDC10" s="38"/>
      <c r="GDD10" s="38"/>
      <c r="GDE10" s="38"/>
      <c r="GDF10" s="38"/>
      <c r="GDG10" s="38"/>
      <c r="GDH10" s="38"/>
      <c r="GDI10" s="38"/>
      <c r="GDJ10" s="38"/>
      <c r="GDK10" s="38"/>
      <c r="GDL10" s="38"/>
      <c r="GDM10" s="38"/>
      <c r="GDN10" s="38"/>
      <c r="GDO10" s="38"/>
      <c r="GDP10" s="38"/>
      <c r="GDQ10" s="38"/>
      <c r="GDR10" s="38"/>
      <c r="GDS10" s="38"/>
      <c r="GDT10" s="38"/>
      <c r="GDU10" s="38"/>
      <c r="GDV10" s="38"/>
      <c r="GDW10" s="38"/>
      <c r="GDX10" s="38"/>
      <c r="GDY10" s="38"/>
      <c r="GDZ10" s="38"/>
      <c r="GEA10" s="38"/>
      <c r="GEB10" s="38"/>
      <c r="GEC10" s="38"/>
      <c r="GED10" s="38"/>
      <c r="GEE10" s="38"/>
      <c r="GEF10" s="38"/>
      <c r="GEG10" s="38"/>
      <c r="GEH10" s="38"/>
      <c r="GEI10" s="38"/>
      <c r="GEJ10" s="38"/>
      <c r="GEK10" s="38"/>
      <c r="GEL10" s="38"/>
      <c r="GEM10" s="38"/>
      <c r="GEN10" s="38"/>
      <c r="GEO10" s="38"/>
      <c r="GEP10" s="38"/>
      <c r="GEQ10" s="38"/>
      <c r="GER10" s="38"/>
      <c r="GES10" s="38"/>
      <c r="GET10" s="38"/>
      <c r="GEU10" s="38"/>
      <c r="GEV10" s="38"/>
      <c r="GEW10" s="38"/>
      <c r="GEX10" s="38"/>
      <c r="GEY10" s="38"/>
      <c r="GEZ10" s="38"/>
      <c r="GFA10" s="38"/>
      <c r="GFB10" s="38"/>
      <c r="GFC10" s="38"/>
      <c r="GFD10" s="38"/>
      <c r="GFE10" s="38"/>
      <c r="GFF10" s="38"/>
      <c r="GFG10" s="38"/>
      <c r="GFH10" s="38"/>
      <c r="GFI10" s="38"/>
      <c r="GFJ10" s="38"/>
      <c r="GFK10" s="38"/>
      <c r="GFL10" s="38"/>
      <c r="GFM10" s="38"/>
      <c r="GFN10" s="38"/>
      <c r="GFO10" s="38"/>
      <c r="GFP10" s="38"/>
      <c r="GFQ10" s="38"/>
      <c r="GFR10" s="38"/>
      <c r="GFS10" s="38"/>
      <c r="GFT10" s="38"/>
      <c r="GFU10" s="38"/>
      <c r="GFV10" s="38"/>
      <c r="GFW10" s="38"/>
      <c r="GFX10" s="38"/>
      <c r="GFY10" s="38"/>
      <c r="GFZ10" s="38"/>
      <c r="GGA10" s="38"/>
      <c r="GGB10" s="38"/>
      <c r="GGC10" s="38"/>
      <c r="GGD10" s="38"/>
      <c r="GGE10" s="38"/>
      <c r="GGF10" s="38"/>
      <c r="GGG10" s="38"/>
      <c r="GGH10" s="38"/>
      <c r="GGI10" s="38"/>
      <c r="GGJ10" s="38"/>
      <c r="GGK10" s="38"/>
      <c r="GGL10" s="38"/>
      <c r="GGM10" s="38"/>
      <c r="GGN10" s="38"/>
      <c r="GGO10" s="38"/>
      <c r="GGP10" s="38"/>
      <c r="GGQ10" s="38"/>
      <c r="GGR10" s="38"/>
      <c r="GGS10" s="38"/>
      <c r="GGT10" s="38"/>
      <c r="GGU10" s="38"/>
      <c r="GGV10" s="38"/>
      <c r="GGW10" s="38"/>
      <c r="GGX10" s="38"/>
      <c r="GGY10" s="38"/>
      <c r="GGZ10" s="38"/>
      <c r="GHA10" s="38"/>
      <c r="GHB10" s="38"/>
      <c r="GHC10" s="38"/>
      <c r="GHD10" s="38"/>
      <c r="GHE10" s="38"/>
      <c r="GHF10" s="38"/>
      <c r="GHG10" s="38"/>
      <c r="GHH10" s="38"/>
      <c r="GHI10" s="38"/>
      <c r="GHJ10" s="38"/>
      <c r="GHK10" s="38"/>
      <c r="GHL10" s="38"/>
      <c r="GHM10" s="38"/>
      <c r="GHN10" s="38"/>
      <c r="GHO10" s="38"/>
      <c r="GHP10" s="38"/>
      <c r="GHQ10" s="38"/>
      <c r="GHR10" s="38"/>
      <c r="GHS10" s="38"/>
      <c r="GHT10" s="38"/>
      <c r="GHU10" s="38"/>
      <c r="GHV10" s="38"/>
      <c r="GHW10" s="38"/>
      <c r="GHX10" s="38"/>
      <c r="GHY10" s="38"/>
      <c r="GHZ10" s="38"/>
      <c r="GIA10" s="38"/>
      <c r="GIB10" s="38"/>
      <c r="GIC10" s="38"/>
      <c r="GID10" s="38"/>
      <c r="GIE10" s="38"/>
      <c r="GIF10" s="38"/>
      <c r="GIG10" s="38"/>
      <c r="GIH10" s="38"/>
      <c r="GII10" s="38"/>
      <c r="GIJ10" s="38"/>
      <c r="GIK10" s="38"/>
      <c r="GIL10" s="38"/>
      <c r="GIM10" s="38"/>
      <c r="GIN10" s="38"/>
      <c r="GIO10" s="38"/>
      <c r="GIP10" s="38"/>
      <c r="GIQ10" s="38"/>
      <c r="GIR10" s="38"/>
      <c r="GIS10" s="38"/>
      <c r="GIT10" s="38"/>
      <c r="GIU10" s="38"/>
      <c r="GIV10" s="38"/>
      <c r="GIW10" s="38"/>
      <c r="GIX10" s="38"/>
      <c r="GIY10" s="38"/>
      <c r="GIZ10" s="38"/>
      <c r="GJA10" s="38"/>
      <c r="GJB10" s="38"/>
      <c r="GJC10" s="38"/>
      <c r="GJD10" s="38"/>
      <c r="GJE10" s="38"/>
      <c r="GJF10" s="38"/>
      <c r="GJG10" s="38"/>
      <c r="GJH10" s="38"/>
      <c r="GJI10" s="38"/>
      <c r="GJJ10" s="38"/>
      <c r="GJK10" s="38"/>
      <c r="GJL10" s="38"/>
      <c r="GJM10" s="38"/>
      <c r="GJN10" s="38"/>
      <c r="GJO10" s="38"/>
      <c r="GJP10" s="38"/>
      <c r="GJQ10" s="38"/>
      <c r="GJR10" s="38"/>
      <c r="GJS10" s="38"/>
      <c r="GJT10" s="38"/>
      <c r="GJU10" s="38"/>
      <c r="GJV10" s="38"/>
      <c r="GJW10" s="38"/>
      <c r="GJX10" s="38"/>
      <c r="GJY10" s="38"/>
      <c r="GJZ10" s="38"/>
      <c r="GKA10" s="38"/>
      <c r="GKB10" s="38"/>
      <c r="GKC10" s="38"/>
      <c r="GKD10" s="38"/>
      <c r="GKE10" s="38"/>
      <c r="GKF10" s="38"/>
      <c r="GKG10" s="38"/>
      <c r="GKH10" s="38"/>
      <c r="GKI10" s="38"/>
      <c r="GKJ10" s="38"/>
      <c r="GKK10" s="38"/>
      <c r="GKL10" s="38"/>
      <c r="GKM10" s="38"/>
      <c r="GKN10" s="38"/>
      <c r="GKO10" s="38"/>
      <c r="GKP10" s="38"/>
      <c r="GKQ10" s="38"/>
      <c r="GKR10" s="38"/>
      <c r="GKS10" s="38"/>
      <c r="GKT10" s="38"/>
      <c r="GKU10" s="38"/>
      <c r="GKV10" s="38"/>
      <c r="GKW10" s="38"/>
      <c r="GKX10" s="38"/>
      <c r="GKY10" s="38"/>
      <c r="GKZ10" s="38"/>
      <c r="GLA10" s="38"/>
      <c r="GLB10" s="38"/>
      <c r="GLC10" s="38"/>
      <c r="GLD10" s="38"/>
      <c r="GLE10" s="38"/>
      <c r="GLF10" s="38"/>
      <c r="GLG10" s="38"/>
      <c r="GLH10" s="38"/>
      <c r="GLI10" s="38"/>
      <c r="GLJ10" s="38"/>
      <c r="GLK10" s="38"/>
      <c r="GLL10" s="38"/>
      <c r="GLM10" s="38"/>
      <c r="GLN10" s="38"/>
      <c r="GLO10" s="38"/>
      <c r="GLP10" s="38"/>
      <c r="GLQ10" s="38"/>
      <c r="GLR10" s="38"/>
      <c r="GLS10" s="38"/>
      <c r="GLT10" s="38"/>
      <c r="GLU10" s="38"/>
      <c r="GLV10" s="38"/>
      <c r="GLW10" s="38"/>
      <c r="GLX10" s="38"/>
      <c r="GLY10" s="38"/>
      <c r="GLZ10" s="38"/>
      <c r="GMA10" s="38"/>
      <c r="GMB10" s="38"/>
      <c r="GMC10" s="38"/>
      <c r="GMD10" s="38"/>
      <c r="GME10" s="38"/>
      <c r="GMF10" s="38"/>
      <c r="GMG10" s="38"/>
      <c r="GMH10" s="38"/>
      <c r="GMI10" s="38"/>
      <c r="GMJ10" s="38"/>
      <c r="GMK10" s="38"/>
      <c r="GML10" s="38"/>
      <c r="GMM10" s="38"/>
      <c r="GMN10" s="38"/>
      <c r="GMO10" s="38"/>
      <c r="GMP10" s="38"/>
      <c r="GMQ10" s="38"/>
      <c r="GMR10" s="38"/>
      <c r="GMS10" s="38"/>
      <c r="GMT10" s="38"/>
      <c r="GMU10" s="38"/>
      <c r="GMV10" s="38"/>
      <c r="GMW10" s="38"/>
      <c r="GMX10" s="38"/>
      <c r="GMY10" s="38"/>
      <c r="GMZ10" s="38"/>
      <c r="GNA10" s="38"/>
      <c r="GNB10" s="38"/>
      <c r="GNC10" s="38"/>
      <c r="GND10" s="38"/>
      <c r="GNE10" s="38"/>
      <c r="GNF10" s="38"/>
      <c r="GNG10" s="38"/>
      <c r="GNH10" s="38"/>
      <c r="GNI10" s="38"/>
      <c r="GNJ10" s="38"/>
      <c r="GNK10" s="38"/>
      <c r="GNL10" s="38"/>
      <c r="GNM10" s="38"/>
      <c r="GNN10" s="38"/>
      <c r="GNO10" s="38"/>
      <c r="GNP10" s="38"/>
      <c r="GNQ10" s="38"/>
      <c r="GNR10" s="38"/>
      <c r="GNS10" s="38"/>
      <c r="GNT10" s="38"/>
      <c r="GNU10" s="38"/>
      <c r="GNV10" s="38"/>
      <c r="GNW10" s="38"/>
      <c r="GNX10" s="38"/>
      <c r="GNY10" s="38"/>
      <c r="GNZ10" s="38"/>
      <c r="GOA10" s="38"/>
      <c r="GOB10" s="38"/>
      <c r="GOC10" s="38"/>
      <c r="GOD10" s="38"/>
      <c r="GOE10" s="38"/>
      <c r="GOF10" s="38"/>
      <c r="GOG10" s="38"/>
      <c r="GOH10" s="38"/>
      <c r="GOI10" s="38"/>
      <c r="GOJ10" s="38"/>
      <c r="GOK10" s="38"/>
      <c r="GOL10" s="38"/>
      <c r="GOM10" s="38"/>
      <c r="GON10" s="38"/>
      <c r="GOO10" s="38"/>
      <c r="GOP10" s="38"/>
      <c r="GOQ10" s="38"/>
      <c r="GOR10" s="38"/>
      <c r="GOS10" s="38"/>
      <c r="GOT10" s="38"/>
      <c r="GOU10" s="38"/>
      <c r="GOV10" s="38"/>
      <c r="GOW10" s="38"/>
      <c r="GOX10" s="38"/>
      <c r="GOY10" s="38"/>
      <c r="GOZ10" s="38"/>
      <c r="GPA10" s="38"/>
      <c r="GPB10" s="38"/>
      <c r="GPC10" s="38"/>
      <c r="GPD10" s="38"/>
      <c r="GPE10" s="38"/>
      <c r="GPF10" s="38"/>
      <c r="GPG10" s="38"/>
      <c r="GPH10" s="38"/>
      <c r="GPI10" s="38"/>
      <c r="GPJ10" s="38"/>
      <c r="GPK10" s="38"/>
      <c r="GPL10" s="38"/>
      <c r="GPM10" s="38"/>
      <c r="GPN10" s="38"/>
      <c r="GPO10" s="38"/>
      <c r="GPP10" s="38"/>
      <c r="GPQ10" s="38"/>
      <c r="GPR10" s="38"/>
      <c r="GPS10" s="38"/>
      <c r="GPT10" s="38"/>
      <c r="GPU10" s="38"/>
      <c r="GPV10" s="38"/>
      <c r="GPW10" s="38"/>
      <c r="GPX10" s="38"/>
      <c r="GPY10" s="38"/>
      <c r="GPZ10" s="38"/>
      <c r="GQA10" s="38"/>
      <c r="GQB10" s="38"/>
      <c r="GQC10" s="38"/>
      <c r="GQD10" s="38"/>
      <c r="GQE10" s="38"/>
      <c r="GQF10" s="38"/>
      <c r="GQG10" s="38"/>
      <c r="GQH10" s="38"/>
      <c r="GQI10" s="38"/>
      <c r="GQJ10" s="38"/>
      <c r="GQK10" s="38"/>
      <c r="GQL10" s="38"/>
      <c r="GQM10" s="38"/>
      <c r="GQN10" s="38"/>
      <c r="GQO10" s="38"/>
      <c r="GQP10" s="38"/>
      <c r="GQQ10" s="38"/>
      <c r="GQR10" s="38"/>
      <c r="GQS10" s="38"/>
      <c r="GQT10" s="38"/>
      <c r="GQU10" s="38"/>
      <c r="GQV10" s="38"/>
      <c r="GQW10" s="38"/>
      <c r="GQX10" s="38"/>
      <c r="GQY10" s="38"/>
      <c r="GQZ10" s="38"/>
      <c r="GRA10" s="38"/>
      <c r="GRB10" s="38"/>
      <c r="GRC10" s="38"/>
      <c r="GRD10" s="38"/>
      <c r="GRE10" s="38"/>
      <c r="GRF10" s="38"/>
      <c r="GRG10" s="38"/>
      <c r="GRH10" s="38"/>
      <c r="GRI10" s="38"/>
      <c r="GRJ10" s="38"/>
      <c r="GRK10" s="38"/>
      <c r="GRL10" s="38"/>
      <c r="GRM10" s="38"/>
      <c r="GRN10" s="38"/>
      <c r="GRO10" s="38"/>
      <c r="GRP10" s="38"/>
      <c r="GRQ10" s="38"/>
      <c r="GRR10" s="38"/>
      <c r="GRS10" s="38"/>
      <c r="GRT10" s="38"/>
      <c r="GRU10" s="38"/>
      <c r="GRV10" s="38"/>
      <c r="GRW10" s="38"/>
      <c r="GRX10" s="38"/>
      <c r="GRY10" s="38"/>
      <c r="GRZ10" s="38"/>
      <c r="GSA10" s="38"/>
      <c r="GSB10" s="38"/>
      <c r="GSC10" s="38"/>
      <c r="GSD10" s="38"/>
      <c r="GSE10" s="38"/>
      <c r="GSF10" s="38"/>
      <c r="GSG10" s="38"/>
      <c r="GSH10" s="38"/>
      <c r="GSI10" s="38"/>
      <c r="GSJ10" s="38"/>
      <c r="GSK10" s="38"/>
      <c r="GSL10" s="38"/>
      <c r="GSM10" s="38"/>
      <c r="GSN10" s="38"/>
      <c r="GSO10" s="38"/>
      <c r="GSP10" s="38"/>
      <c r="GSQ10" s="38"/>
      <c r="GSR10" s="38"/>
      <c r="GSS10" s="38"/>
      <c r="GST10" s="38"/>
      <c r="GSU10" s="38"/>
      <c r="GSV10" s="38"/>
      <c r="GSW10" s="38"/>
      <c r="GSX10" s="38"/>
      <c r="GSY10" s="38"/>
      <c r="GSZ10" s="38"/>
      <c r="GTA10" s="38"/>
      <c r="GTB10" s="38"/>
      <c r="GTC10" s="38"/>
      <c r="GTD10" s="38"/>
      <c r="GTE10" s="38"/>
      <c r="GTF10" s="38"/>
      <c r="GTG10" s="38"/>
      <c r="GTH10" s="38"/>
      <c r="GTI10" s="38"/>
      <c r="GTJ10" s="38"/>
      <c r="GTK10" s="38"/>
      <c r="GTL10" s="38"/>
      <c r="GTM10" s="38"/>
      <c r="GTN10" s="38"/>
      <c r="GTO10" s="38"/>
      <c r="GTP10" s="38"/>
      <c r="GTQ10" s="38"/>
      <c r="GTR10" s="38"/>
      <c r="GTS10" s="38"/>
      <c r="GTT10" s="38"/>
      <c r="GTU10" s="38"/>
      <c r="GTV10" s="38"/>
      <c r="GTW10" s="38"/>
      <c r="GTX10" s="38"/>
      <c r="GTY10" s="38"/>
      <c r="GTZ10" s="38"/>
      <c r="GUA10" s="38"/>
      <c r="GUB10" s="38"/>
      <c r="GUC10" s="38"/>
      <c r="GUD10" s="38"/>
      <c r="GUE10" s="38"/>
      <c r="GUF10" s="38"/>
      <c r="GUG10" s="38"/>
      <c r="GUH10" s="38"/>
      <c r="GUI10" s="38"/>
      <c r="GUJ10" s="38"/>
      <c r="GUK10" s="38"/>
      <c r="GUL10" s="38"/>
      <c r="GUM10" s="38"/>
      <c r="GUN10" s="38"/>
      <c r="GUO10" s="38"/>
      <c r="GUP10" s="38"/>
      <c r="GUQ10" s="38"/>
      <c r="GUR10" s="38"/>
      <c r="GUS10" s="38"/>
      <c r="GUT10" s="38"/>
      <c r="GUU10" s="38"/>
      <c r="GUV10" s="38"/>
      <c r="GUW10" s="38"/>
      <c r="GUX10" s="38"/>
      <c r="GUY10" s="38"/>
      <c r="GUZ10" s="38"/>
      <c r="GVA10" s="38"/>
      <c r="GVB10" s="38"/>
      <c r="GVC10" s="38"/>
      <c r="GVD10" s="38"/>
      <c r="GVE10" s="38"/>
      <c r="GVF10" s="38"/>
      <c r="GVG10" s="38"/>
      <c r="GVH10" s="38"/>
      <c r="GVI10" s="38"/>
      <c r="GVJ10" s="38"/>
      <c r="GVK10" s="38"/>
      <c r="GVL10" s="38"/>
      <c r="GVM10" s="38"/>
      <c r="GVN10" s="38"/>
      <c r="GVO10" s="38"/>
      <c r="GVP10" s="38"/>
      <c r="GVQ10" s="38"/>
      <c r="GVR10" s="38"/>
      <c r="GVS10" s="38"/>
      <c r="GVT10" s="38"/>
      <c r="GVU10" s="38"/>
      <c r="GVV10" s="38"/>
      <c r="GVW10" s="38"/>
      <c r="GVX10" s="38"/>
      <c r="GVY10" s="38"/>
      <c r="GVZ10" s="38"/>
      <c r="GWA10" s="38"/>
      <c r="GWB10" s="38"/>
      <c r="GWC10" s="38"/>
      <c r="GWD10" s="38"/>
      <c r="GWE10" s="38"/>
      <c r="GWF10" s="38"/>
      <c r="GWG10" s="38"/>
      <c r="GWH10" s="38"/>
      <c r="GWI10" s="38"/>
      <c r="GWJ10" s="38"/>
      <c r="GWK10" s="38"/>
      <c r="GWL10" s="38"/>
      <c r="GWM10" s="38"/>
      <c r="GWN10" s="38"/>
      <c r="GWO10" s="38"/>
      <c r="GWP10" s="38"/>
      <c r="GWQ10" s="38"/>
      <c r="GWR10" s="38"/>
      <c r="GWS10" s="38"/>
      <c r="GWT10" s="38"/>
      <c r="GWU10" s="38"/>
      <c r="GWV10" s="38"/>
      <c r="GWW10" s="38"/>
      <c r="GWX10" s="38"/>
      <c r="GWY10" s="38"/>
      <c r="GWZ10" s="38"/>
      <c r="GXA10" s="38"/>
      <c r="GXB10" s="38"/>
      <c r="GXC10" s="38"/>
      <c r="GXD10" s="38"/>
      <c r="GXE10" s="38"/>
      <c r="GXF10" s="38"/>
      <c r="GXG10" s="38"/>
      <c r="GXH10" s="38"/>
      <c r="GXI10" s="38"/>
      <c r="GXJ10" s="38"/>
      <c r="GXK10" s="38"/>
      <c r="GXL10" s="38"/>
      <c r="GXM10" s="38"/>
      <c r="GXN10" s="38"/>
      <c r="GXO10" s="38"/>
      <c r="GXP10" s="38"/>
      <c r="GXQ10" s="38"/>
      <c r="GXR10" s="38"/>
      <c r="GXS10" s="38"/>
      <c r="GXT10" s="38"/>
      <c r="GXU10" s="38"/>
      <c r="GXV10" s="38"/>
      <c r="GXW10" s="38"/>
      <c r="GXX10" s="38"/>
      <c r="GXY10" s="38"/>
      <c r="GXZ10" s="38"/>
      <c r="GYA10" s="38"/>
      <c r="GYB10" s="38"/>
      <c r="GYC10" s="38"/>
      <c r="GYD10" s="38"/>
      <c r="GYE10" s="38"/>
      <c r="GYF10" s="38"/>
      <c r="GYG10" s="38"/>
      <c r="GYH10" s="38"/>
      <c r="GYI10" s="38"/>
      <c r="GYJ10" s="38"/>
      <c r="GYK10" s="38"/>
      <c r="GYL10" s="38"/>
      <c r="GYM10" s="38"/>
      <c r="GYN10" s="38"/>
      <c r="GYO10" s="38"/>
      <c r="GYP10" s="38"/>
      <c r="GYQ10" s="38"/>
      <c r="GYR10" s="38"/>
      <c r="GYS10" s="38"/>
      <c r="GYT10" s="38"/>
      <c r="GYU10" s="38"/>
      <c r="GYV10" s="38"/>
      <c r="GYW10" s="38"/>
      <c r="GYX10" s="38"/>
      <c r="GYY10" s="38"/>
      <c r="GYZ10" s="38"/>
      <c r="GZA10" s="38"/>
      <c r="GZB10" s="38"/>
      <c r="GZC10" s="38"/>
      <c r="GZD10" s="38"/>
      <c r="GZE10" s="38"/>
      <c r="GZF10" s="38"/>
      <c r="GZG10" s="38"/>
      <c r="GZH10" s="38"/>
      <c r="GZI10" s="38"/>
      <c r="GZJ10" s="38"/>
      <c r="GZK10" s="38"/>
      <c r="GZL10" s="38"/>
      <c r="GZM10" s="38"/>
      <c r="GZN10" s="38"/>
      <c r="GZO10" s="38"/>
      <c r="GZP10" s="38"/>
      <c r="GZQ10" s="38"/>
      <c r="GZR10" s="38"/>
      <c r="GZS10" s="38"/>
      <c r="GZT10" s="38"/>
      <c r="GZU10" s="38"/>
      <c r="GZV10" s="38"/>
      <c r="GZW10" s="38"/>
      <c r="GZX10" s="38"/>
      <c r="GZY10" s="38"/>
      <c r="GZZ10" s="38"/>
      <c r="HAA10" s="38"/>
      <c r="HAB10" s="38"/>
      <c r="HAC10" s="38"/>
      <c r="HAD10" s="38"/>
      <c r="HAE10" s="38"/>
      <c r="HAF10" s="38"/>
      <c r="HAG10" s="38"/>
      <c r="HAH10" s="38"/>
      <c r="HAI10" s="38"/>
      <c r="HAJ10" s="38"/>
      <c r="HAK10" s="38"/>
      <c r="HAL10" s="38"/>
      <c r="HAM10" s="38"/>
      <c r="HAN10" s="38"/>
      <c r="HAO10" s="38"/>
      <c r="HAP10" s="38"/>
      <c r="HAQ10" s="38"/>
      <c r="HAR10" s="38"/>
      <c r="HAS10" s="38"/>
      <c r="HAT10" s="38"/>
      <c r="HAU10" s="38"/>
      <c r="HAV10" s="38"/>
      <c r="HAW10" s="38"/>
      <c r="HAX10" s="38"/>
      <c r="HAY10" s="38"/>
      <c r="HAZ10" s="38"/>
      <c r="HBA10" s="38"/>
      <c r="HBB10" s="38"/>
      <c r="HBC10" s="38"/>
      <c r="HBD10" s="38"/>
      <c r="HBE10" s="38"/>
      <c r="HBF10" s="38"/>
      <c r="HBG10" s="38"/>
      <c r="HBH10" s="38"/>
      <c r="HBI10" s="38"/>
      <c r="HBJ10" s="38"/>
      <c r="HBK10" s="38"/>
      <c r="HBL10" s="38"/>
      <c r="HBM10" s="38"/>
      <c r="HBN10" s="38"/>
      <c r="HBO10" s="38"/>
      <c r="HBP10" s="38"/>
      <c r="HBQ10" s="38"/>
      <c r="HBR10" s="38"/>
      <c r="HBS10" s="38"/>
      <c r="HBT10" s="38"/>
      <c r="HBU10" s="38"/>
      <c r="HBV10" s="38"/>
      <c r="HBW10" s="38"/>
      <c r="HBX10" s="38"/>
      <c r="HBY10" s="38"/>
      <c r="HBZ10" s="38"/>
      <c r="HCA10" s="38"/>
      <c r="HCB10" s="38"/>
      <c r="HCC10" s="38"/>
      <c r="HCD10" s="38"/>
      <c r="HCE10" s="38"/>
      <c r="HCF10" s="38"/>
      <c r="HCG10" s="38"/>
      <c r="HCH10" s="38"/>
      <c r="HCI10" s="38"/>
      <c r="HCJ10" s="38"/>
      <c r="HCK10" s="38"/>
      <c r="HCL10" s="38"/>
      <c r="HCM10" s="38"/>
      <c r="HCN10" s="38"/>
      <c r="HCO10" s="38"/>
      <c r="HCP10" s="38"/>
      <c r="HCQ10" s="38"/>
      <c r="HCR10" s="38"/>
      <c r="HCS10" s="38"/>
      <c r="HCT10" s="38"/>
      <c r="HCU10" s="38"/>
      <c r="HCV10" s="38"/>
      <c r="HCW10" s="38"/>
      <c r="HCX10" s="38"/>
      <c r="HCY10" s="38"/>
      <c r="HCZ10" s="38"/>
      <c r="HDA10" s="38"/>
      <c r="HDB10" s="38"/>
      <c r="HDC10" s="38"/>
      <c r="HDD10" s="38"/>
      <c r="HDE10" s="38"/>
      <c r="HDF10" s="38"/>
      <c r="HDG10" s="38"/>
      <c r="HDH10" s="38"/>
      <c r="HDI10" s="38"/>
      <c r="HDJ10" s="38"/>
      <c r="HDK10" s="38"/>
      <c r="HDL10" s="38"/>
      <c r="HDM10" s="38"/>
      <c r="HDN10" s="38"/>
      <c r="HDO10" s="38"/>
      <c r="HDP10" s="38"/>
      <c r="HDQ10" s="38"/>
      <c r="HDR10" s="38"/>
      <c r="HDS10" s="38"/>
      <c r="HDT10" s="38"/>
      <c r="HDU10" s="38"/>
      <c r="HDV10" s="38"/>
      <c r="HDW10" s="38"/>
      <c r="HDX10" s="38"/>
      <c r="HDY10" s="38"/>
      <c r="HDZ10" s="38"/>
      <c r="HEA10" s="38"/>
      <c r="HEB10" s="38"/>
      <c r="HEC10" s="38"/>
      <c r="HED10" s="38"/>
      <c r="HEE10" s="38"/>
      <c r="HEF10" s="38"/>
      <c r="HEG10" s="38"/>
      <c r="HEH10" s="38"/>
      <c r="HEI10" s="38"/>
      <c r="HEJ10" s="38"/>
      <c r="HEK10" s="38"/>
      <c r="HEL10" s="38"/>
      <c r="HEM10" s="38"/>
      <c r="HEN10" s="38"/>
      <c r="HEO10" s="38"/>
      <c r="HEP10" s="38"/>
      <c r="HEQ10" s="38"/>
      <c r="HER10" s="38"/>
      <c r="HES10" s="38"/>
      <c r="HET10" s="38"/>
      <c r="HEU10" s="38"/>
      <c r="HEV10" s="38"/>
      <c r="HEW10" s="38"/>
      <c r="HEX10" s="38"/>
      <c r="HEY10" s="38"/>
      <c r="HEZ10" s="38"/>
      <c r="HFA10" s="38"/>
      <c r="HFB10" s="38"/>
      <c r="HFC10" s="38"/>
      <c r="HFD10" s="38"/>
      <c r="HFE10" s="38"/>
      <c r="HFF10" s="38"/>
      <c r="HFG10" s="38"/>
      <c r="HFH10" s="38"/>
      <c r="HFI10" s="38"/>
      <c r="HFJ10" s="38"/>
      <c r="HFK10" s="38"/>
      <c r="HFL10" s="38"/>
      <c r="HFM10" s="38"/>
      <c r="HFN10" s="38"/>
      <c r="HFO10" s="38"/>
      <c r="HFP10" s="38"/>
      <c r="HFQ10" s="38"/>
      <c r="HFR10" s="38"/>
      <c r="HFS10" s="38"/>
      <c r="HFT10" s="38"/>
      <c r="HFU10" s="38"/>
      <c r="HFV10" s="38"/>
      <c r="HFW10" s="38"/>
      <c r="HFX10" s="38"/>
      <c r="HFY10" s="38"/>
      <c r="HFZ10" s="38"/>
      <c r="HGA10" s="38"/>
      <c r="HGB10" s="38"/>
      <c r="HGC10" s="38"/>
      <c r="HGD10" s="38"/>
      <c r="HGE10" s="38"/>
      <c r="HGF10" s="38"/>
      <c r="HGG10" s="38"/>
      <c r="HGH10" s="38"/>
      <c r="HGI10" s="38"/>
      <c r="HGJ10" s="38"/>
      <c r="HGK10" s="38"/>
      <c r="HGL10" s="38"/>
      <c r="HGM10" s="38"/>
      <c r="HGN10" s="38"/>
      <c r="HGO10" s="38"/>
      <c r="HGP10" s="38"/>
      <c r="HGQ10" s="38"/>
      <c r="HGR10" s="38"/>
      <c r="HGS10" s="38"/>
      <c r="HGT10" s="38"/>
      <c r="HGU10" s="38"/>
      <c r="HGV10" s="38"/>
      <c r="HGW10" s="38"/>
      <c r="HGX10" s="38"/>
      <c r="HGY10" s="38"/>
      <c r="HGZ10" s="38"/>
      <c r="HHA10" s="38"/>
      <c r="HHB10" s="38"/>
      <c r="HHC10" s="38"/>
      <c r="HHD10" s="38"/>
      <c r="HHE10" s="38"/>
      <c r="HHF10" s="38"/>
      <c r="HHG10" s="38"/>
      <c r="HHH10" s="38"/>
      <c r="HHI10" s="38"/>
      <c r="HHJ10" s="38"/>
      <c r="HHK10" s="38"/>
      <c r="HHL10" s="38"/>
      <c r="HHM10" s="38"/>
      <c r="HHN10" s="38"/>
      <c r="HHO10" s="38"/>
      <c r="HHP10" s="38"/>
      <c r="HHQ10" s="38"/>
      <c r="HHR10" s="38"/>
      <c r="HHS10" s="38"/>
      <c r="HHT10" s="38"/>
      <c r="HHU10" s="38"/>
      <c r="HHV10" s="38"/>
      <c r="HHW10" s="38"/>
      <c r="HHX10" s="38"/>
      <c r="HHY10" s="38"/>
      <c r="HHZ10" s="38"/>
      <c r="HIA10" s="38"/>
      <c r="HIB10" s="38"/>
      <c r="HIC10" s="38"/>
      <c r="HID10" s="38"/>
      <c r="HIE10" s="38"/>
      <c r="HIF10" s="38"/>
      <c r="HIG10" s="38"/>
      <c r="HIH10" s="38"/>
      <c r="HII10" s="38"/>
      <c r="HIJ10" s="38"/>
      <c r="HIK10" s="38"/>
      <c r="HIL10" s="38"/>
      <c r="HIM10" s="38"/>
      <c r="HIN10" s="38"/>
      <c r="HIO10" s="38"/>
      <c r="HIP10" s="38"/>
      <c r="HIQ10" s="38"/>
      <c r="HIR10" s="38"/>
      <c r="HIS10" s="38"/>
      <c r="HIT10" s="38"/>
      <c r="HIU10" s="38"/>
      <c r="HIV10" s="38"/>
      <c r="HIW10" s="38"/>
      <c r="HIX10" s="38"/>
      <c r="HIY10" s="38"/>
      <c r="HIZ10" s="38"/>
      <c r="HJA10" s="38"/>
      <c r="HJB10" s="38"/>
      <c r="HJC10" s="38"/>
      <c r="HJD10" s="38"/>
      <c r="HJE10" s="38"/>
      <c r="HJF10" s="38"/>
      <c r="HJG10" s="38"/>
      <c r="HJH10" s="38"/>
      <c r="HJI10" s="38"/>
      <c r="HJJ10" s="38"/>
      <c r="HJK10" s="38"/>
      <c r="HJL10" s="38"/>
      <c r="HJM10" s="38"/>
      <c r="HJN10" s="38"/>
      <c r="HJO10" s="38"/>
      <c r="HJP10" s="38"/>
      <c r="HJQ10" s="38"/>
      <c r="HJR10" s="38"/>
      <c r="HJS10" s="38"/>
      <c r="HJT10" s="38"/>
      <c r="HJU10" s="38"/>
      <c r="HJV10" s="38"/>
      <c r="HJW10" s="38"/>
      <c r="HJX10" s="38"/>
      <c r="HJY10" s="38"/>
      <c r="HJZ10" s="38"/>
      <c r="HKA10" s="38"/>
      <c r="HKB10" s="38"/>
      <c r="HKC10" s="38"/>
      <c r="HKD10" s="38"/>
      <c r="HKE10" s="38"/>
      <c r="HKF10" s="38"/>
      <c r="HKG10" s="38"/>
      <c r="HKH10" s="38"/>
      <c r="HKI10" s="38"/>
      <c r="HKJ10" s="38"/>
      <c r="HKK10" s="38"/>
      <c r="HKL10" s="38"/>
      <c r="HKM10" s="38"/>
      <c r="HKN10" s="38"/>
      <c r="HKO10" s="38"/>
      <c r="HKP10" s="38"/>
      <c r="HKQ10" s="38"/>
      <c r="HKR10" s="38"/>
      <c r="HKS10" s="38"/>
      <c r="HKT10" s="38"/>
      <c r="HKU10" s="38"/>
      <c r="HKV10" s="38"/>
      <c r="HKW10" s="38"/>
      <c r="HKX10" s="38"/>
      <c r="HKY10" s="38"/>
      <c r="HKZ10" s="38"/>
      <c r="HLA10" s="38"/>
      <c r="HLB10" s="38"/>
      <c r="HLC10" s="38"/>
      <c r="HLD10" s="38"/>
      <c r="HLE10" s="38"/>
      <c r="HLF10" s="38"/>
      <c r="HLG10" s="38"/>
      <c r="HLH10" s="38"/>
      <c r="HLI10" s="38"/>
      <c r="HLJ10" s="38"/>
      <c r="HLK10" s="38"/>
      <c r="HLL10" s="38"/>
      <c r="HLM10" s="38"/>
      <c r="HLN10" s="38"/>
      <c r="HLO10" s="38"/>
      <c r="HLP10" s="38"/>
      <c r="HLQ10" s="38"/>
      <c r="HLR10" s="38"/>
      <c r="HLS10" s="38"/>
      <c r="HLT10" s="38"/>
      <c r="HLU10" s="38"/>
      <c r="HLV10" s="38"/>
      <c r="HLW10" s="38"/>
      <c r="HLX10" s="38"/>
      <c r="HLY10" s="38"/>
      <c r="HLZ10" s="38"/>
      <c r="HMA10" s="38"/>
      <c r="HMB10" s="38"/>
      <c r="HMC10" s="38"/>
      <c r="HMD10" s="38"/>
      <c r="HME10" s="38"/>
      <c r="HMF10" s="38"/>
      <c r="HMG10" s="38"/>
      <c r="HMH10" s="38"/>
      <c r="HMI10" s="38"/>
      <c r="HMJ10" s="38"/>
      <c r="HMK10" s="38"/>
      <c r="HML10" s="38"/>
      <c r="HMM10" s="38"/>
      <c r="HMN10" s="38"/>
      <c r="HMO10" s="38"/>
      <c r="HMP10" s="38"/>
      <c r="HMQ10" s="38"/>
      <c r="HMR10" s="38"/>
      <c r="HMS10" s="38"/>
      <c r="HMT10" s="38"/>
      <c r="HMU10" s="38"/>
      <c r="HMV10" s="38"/>
      <c r="HMW10" s="38"/>
      <c r="HMX10" s="38"/>
      <c r="HMY10" s="38"/>
      <c r="HMZ10" s="38"/>
      <c r="HNA10" s="38"/>
      <c r="HNB10" s="38"/>
      <c r="HNC10" s="38"/>
      <c r="HND10" s="38"/>
      <c r="HNE10" s="38"/>
      <c r="HNF10" s="38"/>
      <c r="HNG10" s="38"/>
      <c r="HNH10" s="38"/>
      <c r="HNI10" s="38"/>
      <c r="HNJ10" s="38"/>
      <c r="HNK10" s="38"/>
      <c r="HNL10" s="38"/>
      <c r="HNM10" s="38"/>
      <c r="HNN10" s="38"/>
      <c r="HNO10" s="38"/>
      <c r="HNP10" s="38"/>
      <c r="HNQ10" s="38"/>
      <c r="HNR10" s="38"/>
      <c r="HNS10" s="38"/>
      <c r="HNT10" s="38"/>
      <c r="HNU10" s="38"/>
      <c r="HNV10" s="38"/>
      <c r="HNW10" s="38"/>
      <c r="HNX10" s="38"/>
      <c r="HNY10" s="38"/>
      <c r="HNZ10" s="38"/>
      <c r="HOA10" s="38"/>
      <c r="HOB10" s="38"/>
      <c r="HOC10" s="38"/>
      <c r="HOD10" s="38"/>
      <c r="HOE10" s="38"/>
      <c r="HOF10" s="38"/>
      <c r="HOG10" s="38"/>
      <c r="HOH10" s="38"/>
      <c r="HOI10" s="38"/>
      <c r="HOJ10" s="38"/>
      <c r="HOK10" s="38"/>
      <c r="HOL10" s="38"/>
      <c r="HOM10" s="38"/>
      <c r="HON10" s="38"/>
      <c r="HOO10" s="38"/>
      <c r="HOP10" s="38"/>
      <c r="HOQ10" s="38"/>
      <c r="HOR10" s="38"/>
      <c r="HOS10" s="38"/>
      <c r="HOT10" s="38"/>
      <c r="HOU10" s="38"/>
      <c r="HOV10" s="38"/>
      <c r="HOW10" s="38"/>
      <c r="HOX10" s="38"/>
      <c r="HOY10" s="38"/>
      <c r="HOZ10" s="38"/>
      <c r="HPA10" s="38"/>
      <c r="HPB10" s="38"/>
      <c r="HPC10" s="38"/>
      <c r="HPD10" s="38"/>
      <c r="HPE10" s="38"/>
      <c r="HPF10" s="38"/>
      <c r="HPG10" s="38"/>
      <c r="HPH10" s="38"/>
      <c r="HPI10" s="38"/>
      <c r="HPJ10" s="38"/>
      <c r="HPK10" s="38"/>
      <c r="HPL10" s="38"/>
      <c r="HPM10" s="38"/>
      <c r="HPN10" s="38"/>
      <c r="HPO10" s="38"/>
      <c r="HPP10" s="38"/>
      <c r="HPQ10" s="38"/>
      <c r="HPR10" s="38"/>
      <c r="HPS10" s="38"/>
      <c r="HPT10" s="38"/>
      <c r="HPU10" s="38"/>
      <c r="HPV10" s="38"/>
      <c r="HPW10" s="38"/>
      <c r="HPX10" s="38"/>
      <c r="HPY10" s="38"/>
      <c r="HPZ10" s="38"/>
      <c r="HQA10" s="38"/>
      <c r="HQB10" s="38"/>
      <c r="HQC10" s="38"/>
      <c r="HQD10" s="38"/>
      <c r="HQE10" s="38"/>
      <c r="HQF10" s="38"/>
      <c r="HQG10" s="38"/>
      <c r="HQH10" s="38"/>
      <c r="HQI10" s="38"/>
      <c r="HQJ10" s="38"/>
      <c r="HQK10" s="38"/>
      <c r="HQL10" s="38"/>
      <c r="HQM10" s="38"/>
      <c r="HQN10" s="38"/>
      <c r="HQO10" s="38"/>
      <c r="HQP10" s="38"/>
      <c r="HQQ10" s="38"/>
      <c r="HQR10" s="38"/>
      <c r="HQS10" s="38"/>
      <c r="HQT10" s="38"/>
      <c r="HQU10" s="38"/>
      <c r="HQV10" s="38"/>
      <c r="HQW10" s="38"/>
      <c r="HQX10" s="38"/>
      <c r="HQY10" s="38"/>
      <c r="HQZ10" s="38"/>
      <c r="HRA10" s="38"/>
      <c r="HRB10" s="38"/>
      <c r="HRC10" s="38"/>
      <c r="HRD10" s="38"/>
      <c r="HRE10" s="38"/>
      <c r="HRF10" s="38"/>
      <c r="HRG10" s="38"/>
      <c r="HRH10" s="38"/>
      <c r="HRI10" s="38"/>
      <c r="HRJ10" s="38"/>
      <c r="HRK10" s="38"/>
      <c r="HRL10" s="38"/>
      <c r="HRM10" s="38"/>
      <c r="HRN10" s="38"/>
      <c r="HRO10" s="38"/>
      <c r="HRP10" s="38"/>
      <c r="HRQ10" s="38"/>
      <c r="HRR10" s="38"/>
      <c r="HRS10" s="38"/>
      <c r="HRT10" s="38"/>
      <c r="HRU10" s="38"/>
      <c r="HRV10" s="38"/>
      <c r="HRW10" s="38"/>
      <c r="HRX10" s="38"/>
      <c r="HRY10" s="38"/>
      <c r="HRZ10" s="38"/>
      <c r="HSA10" s="38"/>
      <c r="HSB10" s="38"/>
      <c r="HSC10" s="38"/>
      <c r="HSD10" s="38"/>
      <c r="HSE10" s="38"/>
      <c r="HSF10" s="38"/>
      <c r="HSG10" s="38"/>
      <c r="HSH10" s="38"/>
      <c r="HSI10" s="38"/>
      <c r="HSJ10" s="38"/>
      <c r="HSK10" s="38"/>
      <c r="HSL10" s="38"/>
      <c r="HSM10" s="38"/>
      <c r="HSN10" s="38"/>
      <c r="HSO10" s="38"/>
      <c r="HSP10" s="38"/>
      <c r="HSQ10" s="38"/>
      <c r="HSR10" s="38"/>
      <c r="HSS10" s="38"/>
      <c r="HST10" s="38"/>
      <c r="HSU10" s="38"/>
      <c r="HSV10" s="38"/>
      <c r="HSW10" s="38"/>
      <c r="HSX10" s="38"/>
      <c r="HSY10" s="38"/>
      <c r="HSZ10" s="38"/>
      <c r="HTA10" s="38"/>
      <c r="HTB10" s="38"/>
      <c r="HTC10" s="38"/>
      <c r="HTD10" s="38"/>
      <c r="HTE10" s="38"/>
      <c r="HTF10" s="38"/>
      <c r="HTG10" s="38"/>
      <c r="HTH10" s="38"/>
      <c r="HTI10" s="38"/>
      <c r="HTJ10" s="38"/>
      <c r="HTK10" s="38"/>
      <c r="HTL10" s="38"/>
      <c r="HTM10" s="38"/>
      <c r="HTN10" s="38"/>
      <c r="HTO10" s="38"/>
      <c r="HTP10" s="38"/>
      <c r="HTQ10" s="38"/>
      <c r="HTR10" s="38"/>
      <c r="HTS10" s="38"/>
      <c r="HTT10" s="38"/>
      <c r="HTU10" s="38"/>
      <c r="HTV10" s="38"/>
      <c r="HTW10" s="38"/>
      <c r="HTX10" s="38"/>
      <c r="HTY10" s="38"/>
      <c r="HTZ10" s="38"/>
      <c r="HUA10" s="38"/>
      <c r="HUB10" s="38"/>
      <c r="HUC10" s="38"/>
      <c r="HUD10" s="38"/>
      <c r="HUE10" s="38"/>
      <c r="HUF10" s="38"/>
      <c r="HUG10" s="38"/>
      <c r="HUH10" s="38"/>
      <c r="HUI10" s="38"/>
      <c r="HUJ10" s="38"/>
      <c r="HUK10" s="38"/>
      <c r="HUL10" s="38"/>
      <c r="HUM10" s="38"/>
      <c r="HUN10" s="38"/>
      <c r="HUO10" s="38"/>
      <c r="HUP10" s="38"/>
      <c r="HUQ10" s="38"/>
      <c r="HUR10" s="38"/>
      <c r="HUS10" s="38"/>
      <c r="HUT10" s="38"/>
      <c r="HUU10" s="38"/>
      <c r="HUV10" s="38"/>
      <c r="HUW10" s="38"/>
      <c r="HUX10" s="38"/>
      <c r="HUY10" s="38"/>
      <c r="HUZ10" s="38"/>
      <c r="HVA10" s="38"/>
      <c r="HVB10" s="38"/>
      <c r="HVC10" s="38"/>
      <c r="HVD10" s="38"/>
      <c r="HVE10" s="38"/>
      <c r="HVF10" s="38"/>
      <c r="HVG10" s="38"/>
      <c r="HVH10" s="38"/>
      <c r="HVI10" s="38"/>
      <c r="HVJ10" s="38"/>
      <c r="HVK10" s="38"/>
      <c r="HVL10" s="38"/>
      <c r="HVM10" s="38"/>
      <c r="HVN10" s="38"/>
      <c r="HVO10" s="38"/>
      <c r="HVP10" s="38"/>
      <c r="HVQ10" s="38"/>
      <c r="HVR10" s="38"/>
      <c r="HVS10" s="38"/>
      <c r="HVT10" s="38"/>
      <c r="HVU10" s="38"/>
      <c r="HVV10" s="38"/>
      <c r="HVW10" s="38"/>
      <c r="HVX10" s="38"/>
      <c r="HVY10" s="38"/>
      <c r="HVZ10" s="38"/>
      <c r="HWA10" s="38"/>
      <c r="HWB10" s="38"/>
      <c r="HWC10" s="38"/>
      <c r="HWD10" s="38"/>
      <c r="HWE10" s="38"/>
      <c r="HWF10" s="38"/>
      <c r="HWG10" s="38"/>
      <c r="HWH10" s="38"/>
      <c r="HWI10" s="38"/>
      <c r="HWJ10" s="38"/>
      <c r="HWK10" s="38"/>
      <c r="HWL10" s="38"/>
      <c r="HWM10" s="38"/>
      <c r="HWN10" s="38"/>
      <c r="HWO10" s="38"/>
      <c r="HWP10" s="38"/>
      <c r="HWQ10" s="38"/>
      <c r="HWR10" s="38"/>
      <c r="HWS10" s="38"/>
      <c r="HWT10" s="38"/>
      <c r="HWU10" s="38"/>
      <c r="HWV10" s="38"/>
      <c r="HWW10" s="38"/>
      <c r="HWX10" s="38"/>
      <c r="HWY10" s="38"/>
      <c r="HWZ10" s="38"/>
      <c r="HXA10" s="38"/>
      <c r="HXB10" s="38"/>
      <c r="HXC10" s="38"/>
      <c r="HXD10" s="38"/>
      <c r="HXE10" s="38"/>
      <c r="HXF10" s="38"/>
      <c r="HXG10" s="38"/>
      <c r="HXH10" s="38"/>
      <c r="HXI10" s="38"/>
      <c r="HXJ10" s="38"/>
      <c r="HXK10" s="38"/>
      <c r="HXL10" s="38"/>
      <c r="HXM10" s="38"/>
      <c r="HXN10" s="38"/>
      <c r="HXO10" s="38"/>
      <c r="HXP10" s="38"/>
      <c r="HXQ10" s="38"/>
      <c r="HXR10" s="38"/>
      <c r="HXS10" s="38"/>
      <c r="HXT10" s="38"/>
      <c r="HXU10" s="38"/>
      <c r="HXV10" s="38"/>
      <c r="HXW10" s="38"/>
      <c r="HXX10" s="38"/>
      <c r="HXY10" s="38"/>
      <c r="HXZ10" s="38"/>
      <c r="HYA10" s="38"/>
      <c r="HYB10" s="38"/>
      <c r="HYC10" s="38"/>
      <c r="HYD10" s="38"/>
      <c r="HYE10" s="38"/>
      <c r="HYF10" s="38"/>
      <c r="HYG10" s="38"/>
      <c r="HYH10" s="38"/>
      <c r="HYI10" s="38"/>
      <c r="HYJ10" s="38"/>
      <c r="HYK10" s="38"/>
      <c r="HYL10" s="38"/>
      <c r="HYM10" s="38"/>
      <c r="HYN10" s="38"/>
      <c r="HYO10" s="38"/>
      <c r="HYP10" s="38"/>
      <c r="HYQ10" s="38"/>
      <c r="HYR10" s="38"/>
      <c r="HYS10" s="38"/>
      <c r="HYT10" s="38"/>
      <c r="HYU10" s="38"/>
      <c r="HYV10" s="38"/>
      <c r="HYW10" s="38"/>
      <c r="HYX10" s="38"/>
      <c r="HYY10" s="38"/>
      <c r="HYZ10" s="38"/>
      <c r="HZA10" s="38"/>
      <c r="HZB10" s="38"/>
      <c r="HZC10" s="38"/>
      <c r="HZD10" s="38"/>
      <c r="HZE10" s="38"/>
      <c r="HZF10" s="38"/>
      <c r="HZG10" s="38"/>
      <c r="HZH10" s="38"/>
      <c r="HZI10" s="38"/>
      <c r="HZJ10" s="38"/>
      <c r="HZK10" s="38"/>
      <c r="HZL10" s="38"/>
      <c r="HZM10" s="38"/>
      <c r="HZN10" s="38"/>
      <c r="HZO10" s="38"/>
      <c r="HZP10" s="38"/>
      <c r="HZQ10" s="38"/>
      <c r="HZR10" s="38"/>
      <c r="HZS10" s="38"/>
      <c r="HZT10" s="38"/>
      <c r="HZU10" s="38"/>
      <c r="HZV10" s="38"/>
      <c r="HZW10" s="38"/>
      <c r="HZX10" s="38"/>
      <c r="HZY10" s="38"/>
      <c r="HZZ10" s="38"/>
      <c r="IAA10" s="38"/>
      <c r="IAB10" s="38"/>
      <c r="IAC10" s="38"/>
      <c r="IAD10" s="38"/>
      <c r="IAE10" s="38"/>
      <c r="IAF10" s="38"/>
      <c r="IAG10" s="38"/>
      <c r="IAH10" s="38"/>
      <c r="IAI10" s="38"/>
      <c r="IAJ10" s="38"/>
      <c r="IAK10" s="38"/>
      <c r="IAL10" s="38"/>
      <c r="IAM10" s="38"/>
      <c r="IAN10" s="38"/>
      <c r="IAO10" s="38"/>
      <c r="IAP10" s="38"/>
      <c r="IAQ10" s="38"/>
      <c r="IAR10" s="38"/>
      <c r="IAS10" s="38"/>
      <c r="IAT10" s="38"/>
      <c r="IAU10" s="38"/>
      <c r="IAV10" s="38"/>
      <c r="IAW10" s="38"/>
      <c r="IAX10" s="38"/>
      <c r="IAY10" s="38"/>
      <c r="IAZ10" s="38"/>
      <c r="IBA10" s="38"/>
      <c r="IBB10" s="38"/>
      <c r="IBC10" s="38"/>
      <c r="IBD10" s="38"/>
      <c r="IBE10" s="38"/>
      <c r="IBF10" s="38"/>
      <c r="IBG10" s="38"/>
      <c r="IBH10" s="38"/>
      <c r="IBI10" s="38"/>
      <c r="IBJ10" s="38"/>
      <c r="IBK10" s="38"/>
      <c r="IBL10" s="38"/>
      <c r="IBM10" s="38"/>
      <c r="IBN10" s="38"/>
      <c r="IBO10" s="38"/>
      <c r="IBP10" s="38"/>
      <c r="IBQ10" s="38"/>
      <c r="IBR10" s="38"/>
      <c r="IBS10" s="38"/>
      <c r="IBT10" s="38"/>
      <c r="IBU10" s="38"/>
      <c r="IBV10" s="38"/>
      <c r="IBW10" s="38"/>
      <c r="IBX10" s="38"/>
      <c r="IBY10" s="38"/>
      <c r="IBZ10" s="38"/>
      <c r="ICA10" s="38"/>
      <c r="ICB10" s="38"/>
      <c r="ICC10" s="38"/>
      <c r="ICD10" s="38"/>
      <c r="ICE10" s="38"/>
      <c r="ICF10" s="38"/>
      <c r="ICG10" s="38"/>
      <c r="ICH10" s="38"/>
      <c r="ICI10" s="38"/>
      <c r="ICJ10" s="38"/>
      <c r="ICK10" s="38"/>
      <c r="ICL10" s="38"/>
      <c r="ICM10" s="38"/>
      <c r="ICN10" s="38"/>
      <c r="ICO10" s="38"/>
      <c r="ICP10" s="38"/>
      <c r="ICQ10" s="38"/>
      <c r="ICR10" s="38"/>
      <c r="ICS10" s="38"/>
      <c r="ICT10" s="38"/>
      <c r="ICU10" s="38"/>
      <c r="ICV10" s="38"/>
      <c r="ICW10" s="38"/>
      <c r="ICX10" s="38"/>
      <c r="ICY10" s="38"/>
      <c r="ICZ10" s="38"/>
      <c r="IDA10" s="38"/>
      <c r="IDB10" s="38"/>
      <c r="IDC10" s="38"/>
      <c r="IDD10" s="38"/>
      <c r="IDE10" s="38"/>
      <c r="IDF10" s="38"/>
      <c r="IDG10" s="38"/>
      <c r="IDH10" s="38"/>
      <c r="IDI10" s="38"/>
      <c r="IDJ10" s="38"/>
      <c r="IDK10" s="38"/>
      <c r="IDL10" s="38"/>
      <c r="IDM10" s="38"/>
      <c r="IDN10" s="38"/>
      <c r="IDO10" s="38"/>
      <c r="IDP10" s="38"/>
      <c r="IDQ10" s="38"/>
      <c r="IDR10" s="38"/>
      <c r="IDS10" s="38"/>
      <c r="IDT10" s="38"/>
      <c r="IDU10" s="38"/>
      <c r="IDV10" s="38"/>
      <c r="IDW10" s="38"/>
      <c r="IDX10" s="38"/>
      <c r="IDY10" s="38"/>
      <c r="IDZ10" s="38"/>
      <c r="IEA10" s="38"/>
      <c r="IEB10" s="38"/>
      <c r="IEC10" s="38"/>
      <c r="IED10" s="38"/>
      <c r="IEE10" s="38"/>
      <c r="IEF10" s="38"/>
      <c r="IEG10" s="38"/>
      <c r="IEH10" s="38"/>
      <c r="IEI10" s="38"/>
      <c r="IEJ10" s="38"/>
      <c r="IEK10" s="38"/>
      <c r="IEL10" s="38"/>
      <c r="IEM10" s="38"/>
      <c r="IEN10" s="38"/>
      <c r="IEO10" s="38"/>
      <c r="IEP10" s="38"/>
      <c r="IEQ10" s="38"/>
      <c r="IER10" s="38"/>
      <c r="IES10" s="38"/>
      <c r="IET10" s="38"/>
      <c r="IEU10" s="38"/>
      <c r="IEV10" s="38"/>
      <c r="IEW10" s="38"/>
      <c r="IEX10" s="38"/>
      <c r="IEY10" s="38"/>
      <c r="IEZ10" s="38"/>
      <c r="IFA10" s="38"/>
      <c r="IFB10" s="38"/>
      <c r="IFC10" s="38"/>
      <c r="IFD10" s="38"/>
      <c r="IFE10" s="38"/>
      <c r="IFF10" s="38"/>
      <c r="IFG10" s="38"/>
      <c r="IFH10" s="38"/>
      <c r="IFI10" s="38"/>
      <c r="IFJ10" s="38"/>
      <c r="IFK10" s="38"/>
      <c r="IFL10" s="38"/>
      <c r="IFM10" s="38"/>
      <c r="IFN10" s="38"/>
      <c r="IFO10" s="38"/>
      <c r="IFP10" s="38"/>
      <c r="IFQ10" s="38"/>
      <c r="IFR10" s="38"/>
      <c r="IFS10" s="38"/>
      <c r="IFT10" s="38"/>
      <c r="IFU10" s="38"/>
      <c r="IFV10" s="38"/>
      <c r="IFW10" s="38"/>
      <c r="IFX10" s="38"/>
      <c r="IFY10" s="38"/>
      <c r="IFZ10" s="38"/>
      <c r="IGA10" s="38"/>
      <c r="IGB10" s="38"/>
      <c r="IGC10" s="38"/>
      <c r="IGD10" s="38"/>
      <c r="IGE10" s="38"/>
      <c r="IGF10" s="38"/>
      <c r="IGG10" s="38"/>
      <c r="IGH10" s="38"/>
      <c r="IGI10" s="38"/>
      <c r="IGJ10" s="38"/>
      <c r="IGK10" s="38"/>
      <c r="IGL10" s="38"/>
      <c r="IGM10" s="38"/>
      <c r="IGN10" s="38"/>
      <c r="IGO10" s="38"/>
      <c r="IGP10" s="38"/>
      <c r="IGQ10" s="38"/>
      <c r="IGR10" s="38"/>
      <c r="IGS10" s="38"/>
      <c r="IGT10" s="38"/>
      <c r="IGU10" s="38"/>
      <c r="IGV10" s="38"/>
      <c r="IGW10" s="38"/>
      <c r="IGX10" s="38"/>
      <c r="IGY10" s="38"/>
      <c r="IGZ10" s="38"/>
      <c r="IHA10" s="38"/>
      <c r="IHB10" s="38"/>
      <c r="IHC10" s="38"/>
      <c r="IHD10" s="38"/>
      <c r="IHE10" s="38"/>
      <c r="IHF10" s="38"/>
      <c r="IHG10" s="38"/>
      <c r="IHH10" s="38"/>
      <c r="IHI10" s="38"/>
      <c r="IHJ10" s="38"/>
      <c r="IHK10" s="38"/>
      <c r="IHL10" s="38"/>
      <c r="IHM10" s="38"/>
      <c r="IHN10" s="38"/>
      <c r="IHO10" s="38"/>
      <c r="IHP10" s="38"/>
      <c r="IHQ10" s="38"/>
      <c r="IHR10" s="38"/>
      <c r="IHS10" s="38"/>
      <c r="IHT10" s="38"/>
      <c r="IHU10" s="38"/>
      <c r="IHV10" s="38"/>
      <c r="IHW10" s="38"/>
      <c r="IHX10" s="38"/>
      <c r="IHY10" s="38"/>
      <c r="IHZ10" s="38"/>
      <c r="IIA10" s="38"/>
      <c r="IIB10" s="38"/>
      <c r="IIC10" s="38"/>
      <c r="IID10" s="38"/>
      <c r="IIE10" s="38"/>
      <c r="IIF10" s="38"/>
      <c r="IIG10" s="38"/>
      <c r="IIH10" s="38"/>
      <c r="III10" s="38"/>
      <c r="IIJ10" s="38"/>
      <c r="IIK10" s="38"/>
      <c r="IIL10" s="38"/>
      <c r="IIM10" s="38"/>
      <c r="IIN10" s="38"/>
      <c r="IIO10" s="38"/>
      <c r="IIP10" s="38"/>
      <c r="IIQ10" s="38"/>
      <c r="IIR10" s="38"/>
      <c r="IIS10" s="38"/>
      <c r="IIT10" s="38"/>
      <c r="IIU10" s="38"/>
      <c r="IIV10" s="38"/>
      <c r="IIW10" s="38"/>
      <c r="IIX10" s="38"/>
      <c r="IIY10" s="38"/>
      <c r="IIZ10" s="38"/>
      <c r="IJA10" s="38"/>
      <c r="IJB10" s="38"/>
      <c r="IJC10" s="38"/>
      <c r="IJD10" s="38"/>
      <c r="IJE10" s="38"/>
      <c r="IJF10" s="38"/>
      <c r="IJG10" s="38"/>
      <c r="IJH10" s="38"/>
      <c r="IJI10" s="38"/>
      <c r="IJJ10" s="38"/>
      <c r="IJK10" s="38"/>
      <c r="IJL10" s="38"/>
      <c r="IJM10" s="38"/>
      <c r="IJN10" s="38"/>
      <c r="IJO10" s="38"/>
      <c r="IJP10" s="38"/>
      <c r="IJQ10" s="38"/>
      <c r="IJR10" s="38"/>
      <c r="IJS10" s="38"/>
      <c r="IJT10" s="38"/>
      <c r="IJU10" s="38"/>
      <c r="IJV10" s="38"/>
      <c r="IJW10" s="38"/>
      <c r="IJX10" s="38"/>
      <c r="IJY10" s="38"/>
      <c r="IJZ10" s="38"/>
      <c r="IKA10" s="38"/>
      <c r="IKB10" s="38"/>
      <c r="IKC10" s="38"/>
      <c r="IKD10" s="38"/>
      <c r="IKE10" s="38"/>
      <c r="IKF10" s="38"/>
      <c r="IKG10" s="38"/>
      <c r="IKH10" s="38"/>
      <c r="IKI10" s="38"/>
      <c r="IKJ10" s="38"/>
      <c r="IKK10" s="38"/>
      <c r="IKL10" s="38"/>
      <c r="IKM10" s="38"/>
      <c r="IKN10" s="38"/>
      <c r="IKO10" s="38"/>
      <c r="IKP10" s="38"/>
      <c r="IKQ10" s="38"/>
      <c r="IKR10" s="38"/>
      <c r="IKS10" s="38"/>
      <c r="IKT10" s="38"/>
      <c r="IKU10" s="38"/>
      <c r="IKV10" s="38"/>
      <c r="IKW10" s="38"/>
      <c r="IKX10" s="38"/>
      <c r="IKY10" s="38"/>
      <c r="IKZ10" s="38"/>
      <c r="ILA10" s="38"/>
      <c r="ILB10" s="38"/>
      <c r="ILC10" s="38"/>
      <c r="ILD10" s="38"/>
      <c r="ILE10" s="38"/>
      <c r="ILF10" s="38"/>
      <c r="ILG10" s="38"/>
      <c r="ILH10" s="38"/>
      <c r="ILI10" s="38"/>
      <c r="ILJ10" s="38"/>
      <c r="ILK10" s="38"/>
      <c r="ILL10" s="38"/>
      <c r="ILM10" s="38"/>
      <c r="ILN10" s="38"/>
      <c r="ILO10" s="38"/>
      <c r="ILP10" s="38"/>
      <c r="ILQ10" s="38"/>
      <c r="ILR10" s="38"/>
      <c r="ILS10" s="38"/>
      <c r="ILT10" s="38"/>
      <c r="ILU10" s="38"/>
      <c r="ILV10" s="38"/>
      <c r="ILW10" s="38"/>
      <c r="ILX10" s="38"/>
      <c r="ILY10" s="38"/>
      <c r="ILZ10" s="38"/>
      <c r="IMA10" s="38"/>
      <c r="IMB10" s="38"/>
      <c r="IMC10" s="38"/>
      <c r="IMD10" s="38"/>
      <c r="IME10" s="38"/>
      <c r="IMF10" s="38"/>
      <c r="IMG10" s="38"/>
      <c r="IMH10" s="38"/>
      <c r="IMI10" s="38"/>
      <c r="IMJ10" s="38"/>
      <c r="IMK10" s="38"/>
      <c r="IML10" s="38"/>
      <c r="IMM10" s="38"/>
      <c r="IMN10" s="38"/>
      <c r="IMO10" s="38"/>
      <c r="IMP10" s="38"/>
      <c r="IMQ10" s="38"/>
      <c r="IMR10" s="38"/>
      <c r="IMS10" s="38"/>
      <c r="IMT10" s="38"/>
      <c r="IMU10" s="38"/>
      <c r="IMV10" s="38"/>
      <c r="IMW10" s="38"/>
      <c r="IMX10" s="38"/>
      <c r="IMY10" s="38"/>
      <c r="IMZ10" s="38"/>
      <c r="INA10" s="38"/>
      <c r="INB10" s="38"/>
      <c r="INC10" s="38"/>
      <c r="IND10" s="38"/>
      <c r="INE10" s="38"/>
      <c r="INF10" s="38"/>
      <c r="ING10" s="38"/>
      <c r="INH10" s="38"/>
      <c r="INI10" s="38"/>
      <c r="INJ10" s="38"/>
      <c r="INK10" s="38"/>
      <c r="INL10" s="38"/>
      <c r="INM10" s="38"/>
      <c r="INN10" s="38"/>
      <c r="INO10" s="38"/>
      <c r="INP10" s="38"/>
      <c r="INQ10" s="38"/>
      <c r="INR10" s="38"/>
      <c r="INS10" s="38"/>
      <c r="INT10" s="38"/>
      <c r="INU10" s="38"/>
      <c r="INV10" s="38"/>
      <c r="INW10" s="38"/>
      <c r="INX10" s="38"/>
      <c r="INY10" s="38"/>
      <c r="INZ10" s="38"/>
      <c r="IOA10" s="38"/>
      <c r="IOB10" s="38"/>
      <c r="IOC10" s="38"/>
      <c r="IOD10" s="38"/>
      <c r="IOE10" s="38"/>
      <c r="IOF10" s="38"/>
      <c r="IOG10" s="38"/>
      <c r="IOH10" s="38"/>
      <c r="IOI10" s="38"/>
      <c r="IOJ10" s="38"/>
      <c r="IOK10" s="38"/>
      <c r="IOL10" s="38"/>
      <c r="IOM10" s="38"/>
      <c r="ION10" s="38"/>
      <c r="IOO10" s="38"/>
      <c r="IOP10" s="38"/>
      <c r="IOQ10" s="38"/>
      <c r="IOR10" s="38"/>
      <c r="IOS10" s="38"/>
      <c r="IOT10" s="38"/>
      <c r="IOU10" s="38"/>
      <c r="IOV10" s="38"/>
      <c r="IOW10" s="38"/>
      <c r="IOX10" s="38"/>
      <c r="IOY10" s="38"/>
      <c r="IOZ10" s="38"/>
      <c r="IPA10" s="38"/>
      <c r="IPB10" s="38"/>
      <c r="IPC10" s="38"/>
      <c r="IPD10" s="38"/>
      <c r="IPE10" s="38"/>
      <c r="IPF10" s="38"/>
      <c r="IPG10" s="38"/>
      <c r="IPH10" s="38"/>
      <c r="IPI10" s="38"/>
      <c r="IPJ10" s="38"/>
      <c r="IPK10" s="38"/>
      <c r="IPL10" s="38"/>
      <c r="IPM10" s="38"/>
      <c r="IPN10" s="38"/>
      <c r="IPO10" s="38"/>
      <c r="IPP10" s="38"/>
      <c r="IPQ10" s="38"/>
      <c r="IPR10" s="38"/>
      <c r="IPS10" s="38"/>
      <c r="IPT10" s="38"/>
      <c r="IPU10" s="38"/>
      <c r="IPV10" s="38"/>
      <c r="IPW10" s="38"/>
      <c r="IPX10" s="38"/>
      <c r="IPY10" s="38"/>
      <c r="IPZ10" s="38"/>
      <c r="IQA10" s="38"/>
      <c r="IQB10" s="38"/>
      <c r="IQC10" s="38"/>
      <c r="IQD10" s="38"/>
      <c r="IQE10" s="38"/>
      <c r="IQF10" s="38"/>
      <c r="IQG10" s="38"/>
      <c r="IQH10" s="38"/>
      <c r="IQI10" s="38"/>
      <c r="IQJ10" s="38"/>
      <c r="IQK10" s="38"/>
      <c r="IQL10" s="38"/>
      <c r="IQM10" s="38"/>
      <c r="IQN10" s="38"/>
      <c r="IQO10" s="38"/>
      <c r="IQP10" s="38"/>
      <c r="IQQ10" s="38"/>
      <c r="IQR10" s="38"/>
      <c r="IQS10" s="38"/>
      <c r="IQT10" s="38"/>
      <c r="IQU10" s="38"/>
      <c r="IQV10" s="38"/>
      <c r="IQW10" s="38"/>
      <c r="IQX10" s="38"/>
      <c r="IQY10" s="38"/>
      <c r="IQZ10" s="38"/>
      <c r="IRA10" s="38"/>
      <c r="IRB10" s="38"/>
      <c r="IRC10" s="38"/>
      <c r="IRD10" s="38"/>
      <c r="IRE10" s="38"/>
      <c r="IRF10" s="38"/>
      <c r="IRG10" s="38"/>
      <c r="IRH10" s="38"/>
      <c r="IRI10" s="38"/>
      <c r="IRJ10" s="38"/>
      <c r="IRK10" s="38"/>
      <c r="IRL10" s="38"/>
      <c r="IRM10" s="38"/>
      <c r="IRN10" s="38"/>
      <c r="IRO10" s="38"/>
      <c r="IRP10" s="38"/>
      <c r="IRQ10" s="38"/>
      <c r="IRR10" s="38"/>
      <c r="IRS10" s="38"/>
      <c r="IRT10" s="38"/>
      <c r="IRU10" s="38"/>
      <c r="IRV10" s="38"/>
      <c r="IRW10" s="38"/>
      <c r="IRX10" s="38"/>
      <c r="IRY10" s="38"/>
      <c r="IRZ10" s="38"/>
      <c r="ISA10" s="38"/>
      <c r="ISB10" s="38"/>
      <c r="ISC10" s="38"/>
      <c r="ISD10" s="38"/>
      <c r="ISE10" s="38"/>
      <c r="ISF10" s="38"/>
      <c r="ISG10" s="38"/>
      <c r="ISH10" s="38"/>
      <c r="ISI10" s="38"/>
      <c r="ISJ10" s="38"/>
      <c r="ISK10" s="38"/>
      <c r="ISL10" s="38"/>
      <c r="ISM10" s="38"/>
      <c r="ISN10" s="38"/>
      <c r="ISO10" s="38"/>
      <c r="ISP10" s="38"/>
      <c r="ISQ10" s="38"/>
      <c r="ISR10" s="38"/>
      <c r="ISS10" s="38"/>
      <c r="IST10" s="38"/>
      <c r="ISU10" s="38"/>
      <c r="ISV10" s="38"/>
      <c r="ISW10" s="38"/>
      <c r="ISX10" s="38"/>
      <c r="ISY10" s="38"/>
      <c r="ISZ10" s="38"/>
      <c r="ITA10" s="38"/>
      <c r="ITB10" s="38"/>
      <c r="ITC10" s="38"/>
      <c r="ITD10" s="38"/>
      <c r="ITE10" s="38"/>
      <c r="ITF10" s="38"/>
      <c r="ITG10" s="38"/>
      <c r="ITH10" s="38"/>
      <c r="ITI10" s="38"/>
      <c r="ITJ10" s="38"/>
      <c r="ITK10" s="38"/>
      <c r="ITL10" s="38"/>
      <c r="ITM10" s="38"/>
      <c r="ITN10" s="38"/>
      <c r="ITO10" s="38"/>
      <c r="ITP10" s="38"/>
      <c r="ITQ10" s="38"/>
      <c r="ITR10" s="38"/>
      <c r="ITS10" s="38"/>
      <c r="ITT10" s="38"/>
      <c r="ITU10" s="38"/>
      <c r="ITV10" s="38"/>
      <c r="ITW10" s="38"/>
      <c r="ITX10" s="38"/>
      <c r="ITY10" s="38"/>
      <c r="ITZ10" s="38"/>
      <c r="IUA10" s="38"/>
      <c r="IUB10" s="38"/>
      <c r="IUC10" s="38"/>
      <c r="IUD10" s="38"/>
      <c r="IUE10" s="38"/>
      <c r="IUF10" s="38"/>
      <c r="IUG10" s="38"/>
      <c r="IUH10" s="38"/>
      <c r="IUI10" s="38"/>
      <c r="IUJ10" s="38"/>
      <c r="IUK10" s="38"/>
      <c r="IUL10" s="38"/>
      <c r="IUM10" s="38"/>
      <c r="IUN10" s="38"/>
      <c r="IUO10" s="38"/>
      <c r="IUP10" s="38"/>
      <c r="IUQ10" s="38"/>
      <c r="IUR10" s="38"/>
      <c r="IUS10" s="38"/>
      <c r="IUT10" s="38"/>
      <c r="IUU10" s="38"/>
      <c r="IUV10" s="38"/>
      <c r="IUW10" s="38"/>
      <c r="IUX10" s="38"/>
      <c r="IUY10" s="38"/>
      <c r="IUZ10" s="38"/>
      <c r="IVA10" s="38"/>
      <c r="IVB10" s="38"/>
      <c r="IVC10" s="38"/>
      <c r="IVD10" s="38"/>
      <c r="IVE10" s="38"/>
      <c r="IVF10" s="38"/>
      <c r="IVG10" s="38"/>
      <c r="IVH10" s="38"/>
      <c r="IVI10" s="38"/>
      <c r="IVJ10" s="38"/>
      <c r="IVK10" s="38"/>
      <c r="IVL10" s="38"/>
      <c r="IVM10" s="38"/>
      <c r="IVN10" s="38"/>
      <c r="IVO10" s="38"/>
      <c r="IVP10" s="38"/>
      <c r="IVQ10" s="38"/>
      <c r="IVR10" s="38"/>
      <c r="IVS10" s="38"/>
      <c r="IVT10" s="38"/>
      <c r="IVU10" s="38"/>
      <c r="IVV10" s="38"/>
      <c r="IVW10" s="38"/>
      <c r="IVX10" s="38"/>
      <c r="IVY10" s="38"/>
      <c r="IVZ10" s="38"/>
      <c r="IWA10" s="38"/>
      <c r="IWB10" s="38"/>
      <c r="IWC10" s="38"/>
      <c r="IWD10" s="38"/>
      <c r="IWE10" s="38"/>
      <c r="IWF10" s="38"/>
      <c r="IWG10" s="38"/>
      <c r="IWH10" s="38"/>
      <c r="IWI10" s="38"/>
      <c r="IWJ10" s="38"/>
      <c r="IWK10" s="38"/>
      <c r="IWL10" s="38"/>
      <c r="IWM10" s="38"/>
      <c r="IWN10" s="38"/>
      <c r="IWO10" s="38"/>
      <c r="IWP10" s="38"/>
      <c r="IWQ10" s="38"/>
      <c r="IWR10" s="38"/>
      <c r="IWS10" s="38"/>
      <c r="IWT10" s="38"/>
      <c r="IWU10" s="38"/>
      <c r="IWV10" s="38"/>
      <c r="IWW10" s="38"/>
      <c r="IWX10" s="38"/>
      <c r="IWY10" s="38"/>
      <c r="IWZ10" s="38"/>
      <c r="IXA10" s="38"/>
      <c r="IXB10" s="38"/>
      <c r="IXC10" s="38"/>
      <c r="IXD10" s="38"/>
      <c r="IXE10" s="38"/>
      <c r="IXF10" s="38"/>
      <c r="IXG10" s="38"/>
      <c r="IXH10" s="38"/>
      <c r="IXI10" s="38"/>
      <c r="IXJ10" s="38"/>
      <c r="IXK10" s="38"/>
      <c r="IXL10" s="38"/>
      <c r="IXM10" s="38"/>
      <c r="IXN10" s="38"/>
      <c r="IXO10" s="38"/>
      <c r="IXP10" s="38"/>
      <c r="IXQ10" s="38"/>
      <c r="IXR10" s="38"/>
      <c r="IXS10" s="38"/>
      <c r="IXT10" s="38"/>
      <c r="IXU10" s="38"/>
      <c r="IXV10" s="38"/>
      <c r="IXW10" s="38"/>
      <c r="IXX10" s="38"/>
      <c r="IXY10" s="38"/>
      <c r="IXZ10" s="38"/>
      <c r="IYA10" s="38"/>
      <c r="IYB10" s="38"/>
      <c r="IYC10" s="38"/>
      <c r="IYD10" s="38"/>
      <c r="IYE10" s="38"/>
      <c r="IYF10" s="38"/>
      <c r="IYG10" s="38"/>
      <c r="IYH10" s="38"/>
      <c r="IYI10" s="38"/>
      <c r="IYJ10" s="38"/>
      <c r="IYK10" s="38"/>
      <c r="IYL10" s="38"/>
      <c r="IYM10" s="38"/>
      <c r="IYN10" s="38"/>
      <c r="IYO10" s="38"/>
      <c r="IYP10" s="38"/>
      <c r="IYQ10" s="38"/>
      <c r="IYR10" s="38"/>
      <c r="IYS10" s="38"/>
      <c r="IYT10" s="38"/>
      <c r="IYU10" s="38"/>
      <c r="IYV10" s="38"/>
      <c r="IYW10" s="38"/>
      <c r="IYX10" s="38"/>
      <c r="IYY10" s="38"/>
      <c r="IYZ10" s="38"/>
      <c r="IZA10" s="38"/>
      <c r="IZB10" s="38"/>
      <c r="IZC10" s="38"/>
      <c r="IZD10" s="38"/>
      <c r="IZE10" s="38"/>
      <c r="IZF10" s="38"/>
      <c r="IZG10" s="38"/>
      <c r="IZH10" s="38"/>
      <c r="IZI10" s="38"/>
      <c r="IZJ10" s="38"/>
      <c r="IZK10" s="38"/>
      <c r="IZL10" s="38"/>
      <c r="IZM10" s="38"/>
      <c r="IZN10" s="38"/>
      <c r="IZO10" s="38"/>
      <c r="IZP10" s="38"/>
      <c r="IZQ10" s="38"/>
      <c r="IZR10" s="38"/>
      <c r="IZS10" s="38"/>
      <c r="IZT10" s="38"/>
      <c r="IZU10" s="38"/>
      <c r="IZV10" s="38"/>
      <c r="IZW10" s="38"/>
      <c r="IZX10" s="38"/>
      <c r="IZY10" s="38"/>
      <c r="IZZ10" s="38"/>
      <c r="JAA10" s="38"/>
      <c r="JAB10" s="38"/>
      <c r="JAC10" s="38"/>
      <c r="JAD10" s="38"/>
      <c r="JAE10" s="38"/>
      <c r="JAF10" s="38"/>
      <c r="JAG10" s="38"/>
      <c r="JAH10" s="38"/>
      <c r="JAI10" s="38"/>
      <c r="JAJ10" s="38"/>
      <c r="JAK10" s="38"/>
      <c r="JAL10" s="38"/>
      <c r="JAM10" s="38"/>
      <c r="JAN10" s="38"/>
      <c r="JAO10" s="38"/>
      <c r="JAP10" s="38"/>
      <c r="JAQ10" s="38"/>
      <c r="JAR10" s="38"/>
      <c r="JAS10" s="38"/>
      <c r="JAT10" s="38"/>
      <c r="JAU10" s="38"/>
      <c r="JAV10" s="38"/>
      <c r="JAW10" s="38"/>
      <c r="JAX10" s="38"/>
      <c r="JAY10" s="38"/>
      <c r="JAZ10" s="38"/>
      <c r="JBA10" s="38"/>
      <c r="JBB10" s="38"/>
      <c r="JBC10" s="38"/>
      <c r="JBD10" s="38"/>
      <c r="JBE10" s="38"/>
      <c r="JBF10" s="38"/>
      <c r="JBG10" s="38"/>
      <c r="JBH10" s="38"/>
      <c r="JBI10" s="38"/>
      <c r="JBJ10" s="38"/>
      <c r="JBK10" s="38"/>
      <c r="JBL10" s="38"/>
      <c r="JBM10" s="38"/>
      <c r="JBN10" s="38"/>
      <c r="JBO10" s="38"/>
      <c r="JBP10" s="38"/>
      <c r="JBQ10" s="38"/>
      <c r="JBR10" s="38"/>
      <c r="JBS10" s="38"/>
      <c r="JBT10" s="38"/>
      <c r="JBU10" s="38"/>
      <c r="JBV10" s="38"/>
      <c r="JBW10" s="38"/>
      <c r="JBX10" s="38"/>
      <c r="JBY10" s="38"/>
      <c r="JBZ10" s="38"/>
      <c r="JCA10" s="38"/>
      <c r="JCB10" s="38"/>
      <c r="JCC10" s="38"/>
      <c r="JCD10" s="38"/>
      <c r="JCE10" s="38"/>
      <c r="JCF10" s="38"/>
      <c r="JCG10" s="38"/>
      <c r="JCH10" s="38"/>
      <c r="JCI10" s="38"/>
      <c r="JCJ10" s="38"/>
      <c r="JCK10" s="38"/>
      <c r="JCL10" s="38"/>
      <c r="JCM10" s="38"/>
      <c r="JCN10" s="38"/>
      <c r="JCO10" s="38"/>
      <c r="JCP10" s="38"/>
      <c r="JCQ10" s="38"/>
      <c r="JCR10" s="38"/>
      <c r="JCS10" s="38"/>
      <c r="JCT10" s="38"/>
      <c r="JCU10" s="38"/>
      <c r="JCV10" s="38"/>
      <c r="JCW10" s="38"/>
      <c r="JCX10" s="38"/>
      <c r="JCY10" s="38"/>
      <c r="JCZ10" s="38"/>
      <c r="JDA10" s="38"/>
      <c r="JDB10" s="38"/>
      <c r="JDC10" s="38"/>
      <c r="JDD10" s="38"/>
      <c r="JDE10" s="38"/>
      <c r="JDF10" s="38"/>
      <c r="JDG10" s="38"/>
      <c r="JDH10" s="38"/>
      <c r="JDI10" s="38"/>
      <c r="JDJ10" s="38"/>
      <c r="JDK10" s="38"/>
      <c r="JDL10" s="38"/>
      <c r="JDM10" s="38"/>
      <c r="JDN10" s="38"/>
      <c r="JDO10" s="38"/>
      <c r="JDP10" s="38"/>
      <c r="JDQ10" s="38"/>
      <c r="JDR10" s="38"/>
      <c r="JDS10" s="38"/>
      <c r="JDT10" s="38"/>
      <c r="JDU10" s="38"/>
      <c r="JDV10" s="38"/>
      <c r="JDW10" s="38"/>
      <c r="JDX10" s="38"/>
      <c r="JDY10" s="38"/>
      <c r="JDZ10" s="38"/>
      <c r="JEA10" s="38"/>
      <c r="JEB10" s="38"/>
      <c r="JEC10" s="38"/>
      <c r="JED10" s="38"/>
      <c r="JEE10" s="38"/>
      <c r="JEF10" s="38"/>
      <c r="JEG10" s="38"/>
      <c r="JEH10" s="38"/>
      <c r="JEI10" s="38"/>
      <c r="JEJ10" s="38"/>
      <c r="JEK10" s="38"/>
      <c r="JEL10" s="38"/>
      <c r="JEM10" s="38"/>
      <c r="JEN10" s="38"/>
      <c r="JEO10" s="38"/>
      <c r="JEP10" s="38"/>
      <c r="JEQ10" s="38"/>
      <c r="JER10" s="38"/>
      <c r="JES10" s="38"/>
      <c r="JET10" s="38"/>
      <c r="JEU10" s="38"/>
      <c r="JEV10" s="38"/>
      <c r="JEW10" s="38"/>
      <c r="JEX10" s="38"/>
      <c r="JEY10" s="38"/>
      <c r="JEZ10" s="38"/>
      <c r="JFA10" s="38"/>
      <c r="JFB10" s="38"/>
      <c r="JFC10" s="38"/>
      <c r="JFD10" s="38"/>
      <c r="JFE10" s="38"/>
      <c r="JFF10" s="38"/>
      <c r="JFG10" s="38"/>
      <c r="JFH10" s="38"/>
      <c r="JFI10" s="38"/>
      <c r="JFJ10" s="38"/>
      <c r="JFK10" s="38"/>
      <c r="JFL10" s="38"/>
      <c r="JFM10" s="38"/>
      <c r="JFN10" s="38"/>
      <c r="JFO10" s="38"/>
      <c r="JFP10" s="38"/>
      <c r="JFQ10" s="38"/>
      <c r="JFR10" s="38"/>
      <c r="JFS10" s="38"/>
      <c r="JFT10" s="38"/>
      <c r="JFU10" s="38"/>
      <c r="JFV10" s="38"/>
      <c r="JFW10" s="38"/>
      <c r="JFX10" s="38"/>
      <c r="JFY10" s="38"/>
      <c r="JFZ10" s="38"/>
      <c r="JGA10" s="38"/>
      <c r="JGB10" s="38"/>
      <c r="JGC10" s="38"/>
      <c r="JGD10" s="38"/>
      <c r="JGE10" s="38"/>
      <c r="JGF10" s="38"/>
      <c r="JGG10" s="38"/>
      <c r="JGH10" s="38"/>
      <c r="JGI10" s="38"/>
      <c r="JGJ10" s="38"/>
      <c r="JGK10" s="38"/>
      <c r="JGL10" s="38"/>
      <c r="JGM10" s="38"/>
      <c r="JGN10" s="38"/>
      <c r="JGO10" s="38"/>
      <c r="JGP10" s="38"/>
      <c r="JGQ10" s="38"/>
      <c r="JGR10" s="38"/>
      <c r="JGS10" s="38"/>
      <c r="JGT10" s="38"/>
      <c r="JGU10" s="38"/>
      <c r="JGV10" s="38"/>
      <c r="JGW10" s="38"/>
      <c r="JGX10" s="38"/>
      <c r="JGY10" s="38"/>
      <c r="JGZ10" s="38"/>
      <c r="JHA10" s="38"/>
      <c r="JHB10" s="38"/>
      <c r="JHC10" s="38"/>
      <c r="JHD10" s="38"/>
      <c r="JHE10" s="38"/>
      <c r="JHF10" s="38"/>
      <c r="JHG10" s="38"/>
      <c r="JHH10" s="38"/>
      <c r="JHI10" s="38"/>
      <c r="JHJ10" s="38"/>
      <c r="JHK10" s="38"/>
      <c r="JHL10" s="38"/>
      <c r="JHM10" s="38"/>
      <c r="JHN10" s="38"/>
      <c r="JHO10" s="38"/>
      <c r="JHP10" s="38"/>
      <c r="JHQ10" s="38"/>
      <c r="JHR10" s="38"/>
      <c r="JHS10" s="38"/>
      <c r="JHT10" s="38"/>
      <c r="JHU10" s="38"/>
      <c r="JHV10" s="38"/>
      <c r="JHW10" s="38"/>
      <c r="JHX10" s="38"/>
      <c r="JHY10" s="38"/>
      <c r="JHZ10" s="38"/>
      <c r="JIA10" s="38"/>
      <c r="JIB10" s="38"/>
      <c r="JIC10" s="38"/>
      <c r="JID10" s="38"/>
      <c r="JIE10" s="38"/>
      <c r="JIF10" s="38"/>
      <c r="JIG10" s="38"/>
      <c r="JIH10" s="38"/>
      <c r="JII10" s="38"/>
      <c r="JIJ10" s="38"/>
      <c r="JIK10" s="38"/>
      <c r="JIL10" s="38"/>
      <c r="JIM10" s="38"/>
      <c r="JIN10" s="38"/>
      <c r="JIO10" s="38"/>
      <c r="JIP10" s="38"/>
      <c r="JIQ10" s="38"/>
      <c r="JIR10" s="38"/>
      <c r="JIS10" s="38"/>
      <c r="JIT10" s="38"/>
      <c r="JIU10" s="38"/>
      <c r="JIV10" s="38"/>
      <c r="JIW10" s="38"/>
      <c r="JIX10" s="38"/>
      <c r="JIY10" s="38"/>
      <c r="JIZ10" s="38"/>
      <c r="JJA10" s="38"/>
      <c r="JJB10" s="38"/>
      <c r="JJC10" s="38"/>
      <c r="JJD10" s="38"/>
      <c r="JJE10" s="38"/>
      <c r="JJF10" s="38"/>
      <c r="JJG10" s="38"/>
      <c r="JJH10" s="38"/>
      <c r="JJI10" s="38"/>
      <c r="JJJ10" s="38"/>
      <c r="JJK10" s="38"/>
      <c r="JJL10" s="38"/>
      <c r="JJM10" s="38"/>
      <c r="JJN10" s="38"/>
      <c r="JJO10" s="38"/>
      <c r="JJP10" s="38"/>
      <c r="JJQ10" s="38"/>
      <c r="JJR10" s="38"/>
      <c r="JJS10" s="38"/>
      <c r="JJT10" s="38"/>
      <c r="JJU10" s="38"/>
      <c r="JJV10" s="38"/>
      <c r="JJW10" s="38"/>
      <c r="JJX10" s="38"/>
      <c r="JJY10" s="38"/>
      <c r="JJZ10" s="38"/>
      <c r="JKA10" s="38"/>
      <c r="JKB10" s="38"/>
      <c r="JKC10" s="38"/>
      <c r="JKD10" s="38"/>
      <c r="JKE10" s="38"/>
      <c r="JKF10" s="38"/>
      <c r="JKG10" s="38"/>
      <c r="JKH10" s="38"/>
      <c r="JKI10" s="38"/>
      <c r="JKJ10" s="38"/>
      <c r="JKK10" s="38"/>
      <c r="JKL10" s="38"/>
      <c r="JKM10" s="38"/>
      <c r="JKN10" s="38"/>
      <c r="JKO10" s="38"/>
      <c r="JKP10" s="38"/>
      <c r="JKQ10" s="38"/>
      <c r="JKR10" s="38"/>
      <c r="JKS10" s="38"/>
      <c r="JKT10" s="38"/>
      <c r="JKU10" s="38"/>
      <c r="JKV10" s="38"/>
      <c r="JKW10" s="38"/>
      <c r="JKX10" s="38"/>
      <c r="JKY10" s="38"/>
      <c r="JKZ10" s="38"/>
      <c r="JLA10" s="38"/>
      <c r="JLB10" s="38"/>
      <c r="JLC10" s="38"/>
      <c r="JLD10" s="38"/>
      <c r="JLE10" s="38"/>
      <c r="JLF10" s="38"/>
      <c r="JLG10" s="38"/>
      <c r="JLH10" s="38"/>
      <c r="JLI10" s="38"/>
      <c r="JLJ10" s="38"/>
      <c r="JLK10" s="38"/>
      <c r="JLL10" s="38"/>
      <c r="JLM10" s="38"/>
      <c r="JLN10" s="38"/>
      <c r="JLO10" s="38"/>
      <c r="JLP10" s="38"/>
      <c r="JLQ10" s="38"/>
      <c r="JLR10" s="38"/>
      <c r="JLS10" s="38"/>
      <c r="JLT10" s="38"/>
      <c r="JLU10" s="38"/>
      <c r="JLV10" s="38"/>
      <c r="JLW10" s="38"/>
      <c r="JLX10" s="38"/>
      <c r="JLY10" s="38"/>
      <c r="JLZ10" s="38"/>
      <c r="JMA10" s="38"/>
      <c r="JMB10" s="38"/>
      <c r="JMC10" s="38"/>
      <c r="JMD10" s="38"/>
      <c r="JME10" s="38"/>
      <c r="JMF10" s="38"/>
      <c r="JMG10" s="38"/>
      <c r="JMH10" s="38"/>
      <c r="JMI10" s="38"/>
      <c r="JMJ10" s="38"/>
      <c r="JMK10" s="38"/>
      <c r="JML10" s="38"/>
      <c r="JMM10" s="38"/>
      <c r="JMN10" s="38"/>
      <c r="JMO10" s="38"/>
      <c r="JMP10" s="38"/>
      <c r="JMQ10" s="38"/>
      <c r="JMR10" s="38"/>
      <c r="JMS10" s="38"/>
      <c r="JMT10" s="38"/>
      <c r="JMU10" s="38"/>
      <c r="JMV10" s="38"/>
      <c r="JMW10" s="38"/>
      <c r="JMX10" s="38"/>
      <c r="JMY10" s="38"/>
      <c r="JMZ10" s="38"/>
      <c r="JNA10" s="38"/>
      <c r="JNB10" s="38"/>
      <c r="JNC10" s="38"/>
      <c r="JND10" s="38"/>
      <c r="JNE10" s="38"/>
      <c r="JNF10" s="38"/>
      <c r="JNG10" s="38"/>
      <c r="JNH10" s="38"/>
      <c r="JNI10" s="38"/>
      <c r="JNJ10" s="38"/>
      <c r="JNK10" s="38"/>
      <c r="JNL10" s="38"/>
      <c r="JNM10" s="38"/>
      <c r="JNN10" s="38"/>
      <c r="JNO10" s="38"/>
      <c r="JNP10" s="38"/>
      <c r="JNQ10" s="38"/>
      <c r="JNR10" s="38"/>
      <c r="JNS10" s="38"/>
      <c r="JNT10" s="38"/>
      <c r="JNU10" s="38"/>
      <c r="JNV10" s="38"/>
      <c r="JNW10" s="38"/>
      <c r="JNX10" s="38"/>
      <c r="JNY10" s="38"/>
      <c r="JNZ10" s="38"/>
      <c r="JOA10" s="38"/>
      <c r="JOB10" s="38"/>
      <c r="JOC10" s="38"/>
      <c r="JOD10" s="38"/>
      <c r="JOE10" s="38"/>
      <c r="JOF10" s="38"/>
      <c r="JOG10" s="38"/>
      <c r="JOH10" s="38"/>
      <c r="JOI10" s="38"/>
      <c r="JOJ10" s="38"/>
      <c r="JOK10" s="38"/>
      <c r="JOL10" s="38"/>
      <c r="JOM10" s="38"/>
      <c r="JON10" s="38"/>
      <c r="JOO10" s="38"/>
      <c r="JOP10" s="38"/>
      <c r="JOQ10" s="38"/>
      <c r="JOR10" s="38"/>
      <c r="JOS10" s="38"/>
      <c r="JOT10" s="38"/>
      <c r="JOU10" s="38"/>
      <c r="JOV10" s="38"/>
      <c r="JOW10" s="38"/>
      <c r="JOX10" s="38"/>
      <c r="JOY10" s="38"/>
      <c r="JOZ10" s="38"/>
      <c r="JPA10" s="38"/>
      <c r="JPB10" s="38"/>
      <c r="JPC10" s="38"/>
      <c r="JPD10" s="38"/>
      <c r="JPE10" s="38"/>
      <c r="JPF10" s="38"/>
      <c r="JPG10" s="38"/>
      <c r="JPH10" s="38"/>
      <c r="JPI10" s="38"/>
      <c r="JPJ10" s="38"/>
      <c r="JPK10" s="38"/>
      <c r="JPL10" s="38"/>
      <c r="JPM10" s="38"/>
      <c r="JPN10" s="38"/>
      <c r="JPO10" s="38"/>
      <c r="JPP10" s="38"/>
      <c r="JPQ10" s="38"/>
      <c r="JPR10" s="38"/>
      <c r="JPS10" s="38"/>
      <c r="JPT10" s="38"/>
      <c r="JPU10" s="38"/>
      <c r="JPV10" s="38"/>
      <c r="JPW10" s="38"/>
      <c r="JPX10" s="38"/>
      <c r="JPY10" s="38"/>
      <c r="JPZ10" s="38"/>
      <c r="JQA10" s="38"/>
      <c r="JQB10" s="38"/>
      <c r="JQC10" s="38"/>
      <c r="JQD10" s="38"/>
      <c r="JQE10" s="38"/>
      <c r="JQF10" s="38"/>
      <c r="JQG10" s="38"/>
      <c r="JQH10" s="38"/>
      <c r="JQI10" s="38"/>
      <c r="JQJ10" s="38"/>
      <c r="JQK10" s="38"/>
      <c r="JQL10" s="38"/>
      <c r="JQM10" s="38"/>
      <c r="JQN10" s="38"/>
      <c r="JQO10" s="38"/>
      <c r="JQP10" s="38"/>
      <c r="JQQ10" s="38"/>
      <c r="JQR10" s="38"/>
      <c r="JQS10" s="38"/>
      <c r="JQT10" s="38"/>
      <c r="JQU10" s="38"/>
      <c r="JQV10" s="38"/>
      <c r="JQW10" s="38"/>
      <c r="JQX10" s="38"/>
      <c r="JQY10" s="38"/>
      <c r="JQZ10" s="38"/>
      <c r="JRA10" s="38"/>
      <c r="JRB10" s="38"/>
      <c r="JRC10" s="38"/>
      <c r="JRD10" s="38"/>
      <c r="JRE10" s="38"/>
      <c r="JRF10" s="38"/>
      <c r="JRG10" s="38"/>
      <c r="JRH10" s="38"/>
      <c r="JRI10" s="38"/>
      <c r="JRJ10" s="38"/>
      <c r="JRK10" s="38"/>
      <c r="JRL10" s="38"/>
      <c r="JRM10" s="38"/>
      <c r="JRN10" s="38"/>
      <c r="JRO10" s="38"/>
      <c r="JRP10" s="38"/>
      <c r="JRQ10" s="38"/>
      <c r="JRR10" s="38"/>
      <c r="JRS10" s="38"/>
      <c r="JRT10" s="38"/>
      <c r="JRU10" s="38"/>
      <c r="JRV10" s="38"/>
      <c r="JRW10" s="38"/>
      <c r="JRX10" s="38"/>
      <c r="JRY10" s="38"/>
      <c r="JRZ10" s="38"/>
      <c r="JSA10" s="38"/>
      <c r="JSB10" s="38"/>
      <c r="JSC10" s="38"/>
      <c r="JSD10" s="38"/>
      <c r="JSE10" s="38"/>
      <c r="JSF10" s="38"/>
      <c r="JSG10" s="38"/>
      <c r="JSH10" s="38"/>
      <c r="JSI10" s="38"/>
      <c r="JSJ10" s="38"/>
      <c r="JSK10" s="38"/>
      <c r="JSL10" s="38"/>
      <c r="JSM10" s="38"/>
      <c r="JSN10" s="38"/>
      <c r="JSO10" s="38"/>
      <c r="JSP10" s="38"/>
      <c r="JSQ10" s="38"/>
      <c r="JSR10" s="38"/>
      <c r="JSS10" s="38"/>
      <c r="JST10" s="38"/>
      <c r="JSU10" s="38"/>
      <c r="JSV10" s="38"/>
      <c r="JSW10" s="38"/>
      <c r="JSX10" s="38"/>
      <c r="JSY10" s="38"/>
      <c r="JSZ10" s="38"/>
      <c r="JTA10" s="38"/>
      <c r="JTB10" s="38"/>
      <c r="JTC10" s="38"/>
      <c r="JTD10" s="38"/>
      <c r="JTE10" s="38"/>
      <c r="JTF10" s="38"/>
      <c r="JTG10" s="38"/>
      <c r="JTH10" s="38"/>
      <c r="JTI10" s="38"/>
      <c r="JTJ10" s="38"/>
      <c r="JTK10" s="38"/>
      <c r="JTL10" s="38"/>
      <c r="JTM10" s="38"/>
      <c r="JTN10" s="38"/>
      <c r="JTO10" s="38"/>
      <c r="JTP10" s="38"/>
      <c r="JTQ10" s="38"/>
      <c r="JTR10" s="38"/>
      <c r="JTS10" s="38"/>
      <c r="JTT10" s="38"/>
      <c r="JTU10" s="38"/>
      <c r="JTV10" s="38"/>
      <c r="JTW10" s="38"/>
      <c r="JTX10" s="38"/>
      <c r="JTY10" s="38"/>
      <c r="JTZ10" s="38"/>
      <c r="JUA10" s="38"/>
      <c r="JUB10" s="38"/>
      <c r="JUC10" s="38"/>
      <c r="JUD10" s="38"/>
      <c r="JUE10" s="38"/>
      <c r="JUF10" s="38"/>
      <c r="JUG10" s="38"/>
      <c r="JUH10" s="38"/>
      <c r="JUI10" s="38"/>
      <c r="JUJ10" s="38"/>
      <c r="JUK10" s="38"/>
      <c r="JUL10" s="38"/>
      <c r="JUM10" s="38"/>
      <c r="JUN10" s="38"/>
      <c r="JUO10" s="38"/>
      <c r="JUP10" s="38"/>
      <c r="JUQ10" s="38"/>
      <c r="JUR10" s="38"/>
      <c r="JUS10" s="38"/>
      <c r="JUT10" s="38"/>
      <c r="JUU10" s="38"/>
      <c r="JUV10" s="38"/>
      <c r="JUW10" s="38"/>
      <c r="JUX10" s="38"/>
      <c r="JUY10" s="38"/>
      <c r="JUZ10" s="38"/>
      <c r="JVA10" s="38"/>
      <c r="JVB10" s="38"/>
      <c r="JVC10" s="38"/>
      <c r="JVD10" s="38"/>
      <c r="JVE10" s="38"/>
      <c r="JVF10" s="38"/>
      <c r="JVG10" s="38"/>
      <c r="JVH10" s="38"/>
      <c r="JVI10" s="38"/>
      <c r="JVJ10" s="38"/>
      <c r="JVK10" s="38"/>
      <c r="JVL10" s="38"/>
      <c r="JVM10" s="38"/>
      <c r="JVN10" s="38"/>
      <c r="JVO10" s="38"/>
      <c r="JVP10" s="38"/>
      <c r="JVQ10" s="38"/>
      <c r="JVR10" s="38"/>
      <c r="JVS10" s="38"/>
      <c r="JVT10" s="38"/>
      <c r="JVU10" s="38"/>
      <c r="JVV10" s="38"/>
      <c r="JVW10" s="38"/>
      <c r="JVX10" s="38"/>
      <c r="JVY10" s="38"/>
      <c r="JVZ10" s="38"/>
      <c r="JWA10" s="38"/>
      <c r="JWB10" s="38"/>
      <c r="JWC10" s="38"/>
      <c r="JWD10" s="38"/>
      <c r="JWE10" s="38"/>
      <c r="JWF10" s="38"/>
      <c r="JWG10" s="38"/>
      <c r="JWH10" s="38"/>
      <c r="JWI10" s="38"/>
      <c r="JWJ10" s="38"/>
      <c r="JWK10" s="38"/>
      <c r="JWL10" s="38"/>
      <c r="JWM10" s="38"/>
      <c r="JWN10" s="38"/>
      <c r="JWO10" s="38"/>
      <c r="JWP10" s="38"/>
      <c r="JWQ10" s="38"/>
      <c r="JWR10" s="38"/>
      <c r="JWS10" s="38"/>
      <c r="JWT10" s="38"/>
      <c r="JWU10" s="38"/>
      <c r="JWV10" s="38"/>
      <c r="JWW10" s="38"/>
      <c r="JWX10" s="38"/>
      <c r="JWY10" s="38"/>
      <c r="JWZ10" s="38"/>
      <c r="JXA10" s="38"/>
      <c r="JXB10" s="38"/>
      <c r="JXC10" s="38"/>
      <c r="JXD10" s="38"/>
      <c r="JXE10" s="38"/>
      <c r="JXF10" s="38"/>
      <c r="JXG10" s="38"/>
      <c r="JXH10" s="38"/>
      <c r="JXI10" s="38"/>
      <c r="JXJ10" s="38"/>
      <c r="JXK10" s="38"/>
      <c r="JXL10" s="38"/>
      <c r="JXM10" s="38"/>
      <c r="JXN10" s="38"/>
      <c r="JXO10" s="38"/>
      <c r="JXP10" s="38"/>
      <c r="JXQ10" s="38"/>
      <c r="JXR10" s="38"/>
      <c r="JXS10" s="38"/>
      <c r="JXT10" s="38"/>
      <c r="JXU10" s="38"/>
      <c r="JXV10" s="38"/>
      <c r="JXW10" s="38"/>
      <c r="JXX10" s="38"/>
      <c r="JXY10" s="38"/>
      <c r="JXZ10" s="38"/>
      <c r="JYA10" s="38"/>
      <c r="JYB10" s="38"/>
      <c r="JYC10" s="38"/>
      <c r="JYD10" s="38"/>
      <c r="JYE10" s="38"/>
      <c r="JYF10" s="38"/>
      <c r="JYG10" s="38"/>
      <c r="JYH10" s="38"/>
      <c r="JYI10" s="38"/>
      <c r="JYJ10" s="38"/>
      <c r="JYK10" s="38"/>
      <c r="JYL10" s="38"/>
      <c r="JYM10" s="38"/>
      <c r="JYN10" s="38"/>
      <c r="JYO10" s="38"/>
      <c r="JYP10" s="38"/>
      <c r="JYQ10" s="38"/>
      <c r="JYR10" s="38"/>
      <c r="JYS10" s="38"/>
      <c r="JYT10" s="38"/>
      <c r="JYU10" s="38"/>
      <c r="JYV10" s="38"/>
      <c r="JYW10" s="38"/>
      <c r="JYX10" s="38"/>
      <c r="JYY10" s="38"/>
      <c r="JYZ10" s="38"/>
      <c r="JZA10" s="38"/>
      <c r="JZB10" s="38"/>
      <c r="JZC10" s="38"/>
      <c r="JZD10" s="38"/>
      <c r="JZE10" s="38"/>
      <c r="JZF10" s="38"/>
      <c r="JZG10" s="38"/>
      <c r="JZH10" s="38"/>
      <c r="JZI10" s="38"/>
      <c r="JZJ10" s="38"/>
      <c r="JZK10" s="38"/>
      <c r="JZL10" s="38"/>
      <c r="JZM10" s="38"/>
      <c r="JZN10" s="38"/>
      <c r="JZO10" s="38"/>
      <c r="JZP10" s="38"/>
      <c r="JZQ10" s="38"/>
      <c r="JZR10" s="38"/>
      <c r="JZS10" s="38"/>
      <c r="JZT10" s="38"/>
      <c r="JZU10" s="38"/>
      <c r="JZV10" s="38"/>
      <c r="JZW10" s="38"/>
      <c r="JZX10" s="38"/>
      <c r="JZY10" s="38"/>
      <c r="JZZ10" s="38"/>
      <c r="KAA10" s="38"/>
      <c r="KAB10" s="38"/>
      <c r="KAC10" s="38"/>
      <c r="KAD10" s="38"/>
      <c r="KAE10" s="38"/>
      <c r="KAF10" s="38"/>
      <c r="KAG10" s="38"/>
      <c r="KAH10" s="38"/>
      <c r="KAI10" s="38"/>
      <c r="KAJ10" s="38"/>
      <c r="KAK10" s="38"/>
      <c r="KAL10" s="38"/>
      <c r="KAM10" s="38"/>
      <c r="KAN10" s="38"/>
      <c r="KAO10" s="38"/>
      <c r="KAP10" s="38"/>
      <c r="KAQ10" s="38"/>
      <c r="KAR10" s="38"/>
      <c r="KAS10" s="38"/>
      <c r="KAT10" s="38"/>
      <c r="KAU10" s="38"/>
      <c r="KAV10" s="38"/>
      <c r="KAW10" s="38"/>
      <c r="KAX10" s="38"/>
      <c r="KAY10" s="38"/>
      <c r="KAZ10" s="38"/>
      <c r="KBA10" s="38"/>
      <c r="KBB10" s="38"/>
      <c r="KBC10" s="38"/>
      <c r="KBD10" s="38"/>
      <c r="KBE10" s="38"/>
      <c r="KBF10" s="38"/>
      <c r="KBG10" s="38"/>
      <c r="KBH10" s="38"/>
      <c r="KBI10" s="38"/>
      <c r="KBJ10" s="38"/>
      <c r="KBK10" s="38"/>
      <c r="KBL10" s="38"/>
      <c r="KBM10" s="38"/>
      <c r="KBN10" s="38"/>
      <c r="KBO10" s="38"/>
      <c r="KBP10" s="38"/>
      <c r="KBQ10" s="38"/>
      <c r="KBR10" s="38"/>
      <c r="KBS10" s="38"/>
      <c r="KBT10" s="38"/>
      <c r="KBU10" s="38"/>
      <c r="KBV10" s="38"/>
      <c r="KBW10" s="38"/>
      <c r="KBX10" s="38"/>
      <c r="KBY10" s="38"/>
      <c r="KBZ10" s="38"/>
      <c r="KCA10" s="38"/>
      <c r="KCB10" s="38"/>
      <c r="KCC10" s="38"/>
      <c r="KCD10" s="38"/>
      <c r="KCE10" s="38"/>
      <c r="KCF10" s="38"/>
      <c r="KCG10" s="38"/>
      <c r="KCH10" s="38"/>
      <c r="KCI10" s="38"/>
      <c r="KCJ10" s="38"/>
      <c r="KCK10" s="38"/>
      <c r="KCL10" s="38"/>
      <c r="KCM10" s="38"/>
      <c r="KCN10" s="38"/>
      <c r="KCO10" s="38"/>
      <c r="KCP10" s="38"/>
      <c r="KCQ10" s="38"/>
      <c r="KCR10" s="38"/>
      <c r="KCS10" s="38"/>
      <c r="KCT10" s="38"/>
      <c r="KCU10" s="38"/>
      <c r="KCV10" s="38"/>
      <c r="KCW10" s="38"/>
      <c r="KCX10" s="38"/>
      <c r="KCY10" s="38"/>
      <c r="KCZ10" s="38"/>
      <c r="KDA10" s="38"/>
      <c r="KDB10" s="38"/>
      <c r="KDC10" s="38"/>
      <c r="KDD10" s="38"/>
      <c r="KDE10" s="38"/>
      <c r="KDF10" s="38"/>
      <c r="KDG10" s="38"/>
      <c r="KDH10" s="38"/>
      <c r="KDI10" s="38"/>
      <c r="KDJ10" s="38"/>
      <c r="KDK10" s="38"/>
      <c r="KDL10" s="38"/>
      <c r="KDM10" s="38"/>
      <c r="KDN10" s="38"/>
      <c r="KDO10" s="38"/>
      <c r="KDP10" s="38"/>
      <c r="KDQ10" s="38"/>
      <c r="KDR10" s="38"/>
      <c r="KDS10" s="38"/>
      <c r="KDT10" s="38"/>
      <c r="KDU10" s="38"/>
      <c r="KDV10" s="38"/>
      <c r="KDW10" s="38"/>
      <c r="KDX10" s="38"/>
      <c r="KDY10" s="38"/>
      <c r="KDZ10" s="38"/>
      <c r="KEA10" s="38"/>
      <c r="KEB10" s="38"/>
      <c r="KEC10" s="38"/>
      <c r="KED10" s="38"/>
      <c r="KEE10" s="38"/>
      <c r="KEF10" s="38"/>
      <c r="KEG10" s="38"/>
      <c r="KEH10" s="38"/>
      <c r="KEI10" s="38"/>
      <c r="KEJ10" s="38"/>
      <c r="KEK10" s="38"/>
      <c r="KEL10" s="38"/>
      <c r="KEM10" s="38"/>
      <c r="KEN10" s="38"/>
      <c r="KEO10" s="38"/>
      <c r="KEP10" s="38"/>
      <c r="KEQ10" s="38"/>
      <c r="KER10" s="38"/>
      <c r="KES10" s="38"/>
      <c r="KET10" s="38"/>
      <c r="KEU10" s="38"/>
      <c r="KEV10" s="38"/>
      <c r="KEW10" s="38"/>
      <c r="KEX10" s="38"/>
      <c r="KEY10" s="38"/>
      <c r="KEZ10" s="38"/>
      <c r="KFA10" s="38"/>
      <c r="KFB10" s="38"/>
      <c r="KFC10" s="38"/>
      <c r="KFD10" s="38"/>
      <c r="KFE10" s="38"/>
      <c r="KFF10" s="38"/>
      <c r="KFG10" s="38"/>
      <c r="KFH10" s="38"/>
      <c r="KFI10" s="38"/>
      <c r="KFJ10" s="38"/>
      <c r="KFK10" s="38"/>
      <c r="KFL10" s="38"/>
      <c r="KFM10" s="38"/>
      <c r="KFN10" s="38"/>
      <c r="KFO10" s="38"/>
      <c r="KFP10" s="38"/>
      <c r="KFQ10" s="38"/>
      <c r="KFR10" s="38"/>
      <c r="KFS10" s="38"/>
      <c r="KFT10" s="38"/>
      <c r="KFU10" s="38"/>
      <c r="KFV10" s="38"/>
      <c r="KFW10" s="38"/>
      <c r="KFX10" s="38"/>
      <c r="KFY10" s="38"/>
      <c r="KFZ10" s="38"/>
      <c r="KGA10" s="38"/>
      <c r="KGB10" s="38"/>
      <c r="KGC10" s="38"/>
      <c r="KGD10" s="38"/>
      <c r="KGE10" s="38"/>
      <c r="KGF10" s="38"/>
      <c r="KGG10" s="38"/>
      <c r="KGH10" s="38"/>
      <c r="KGI10" s="38"/>
      <c r="KGJ10" s="38"/>
      <c r="KGK10" s="38"/>
      <c r="KGL10" s="38"/>
      <c r="KGM10" s="38"/>
      <c r="KGN10" s="38"/>
      <c r="KGO10" s="38"/>
      <c r="KGP10" s="38"/>
      <c r="KGQ10" s="38"/>
      <c r="KGR10" s="38"/>
      <c r="KGS10" s="38"/>
      <c r="KGT10" s="38"/>
      <c r="KGU10" s="38"/>
      <c r="KGV10" s="38"/>
      <c r="KGW10" s="38"/>
      <c r="KGX10" s="38"/>
      <c r="KGY10" s="38"/>
      <c r="KGZ10" s="38"/>
      <c r="KHA10" s="38"/>
      <c r="KHB10" s="38"/>
      <c r="KHC10" s="38"/>
      <c r="KHD10" s="38"/>
      <c r="KHE10" s="38"/>
      <c r="KHF10" s="38"/>
      <c r="KHG10" s="38"/>
      <c r="KHH10" s="38"/>
      <c r="KHI10" s="38"/>
      <c r="KHJ10" s="38"/>
      <c r="KHK10" s="38"/>
      <c r="KHL10" s="38"/>
      <c r="KHM10" s="38"/>
      <c r="KHN10" s="38"/>
      <c r="KHO10" s="38"/>
      <c r="KHP10" s="38"/>
      <c r="KHQ10" s="38"/>
      <c r="KHR10" s="38"/>
      <c r="KHS10" s="38"/>
      <c r="KHT10" s="38"/>
      <c r="KHU10" s="38"/>
      <c r="KHV10" s="38"/>
      <c r="KHW10" s="38"/>
      <c r="KHX10" s="38"/>
      <c r="KHY10" s="38"/>
      <c r="KHZ10" s="38"/>
      <c r="KIA10" s="38"/>
      <c r="KIB10" s="38"/>
      <c r="KIC10" s="38"/>
      <c r="KID10" s="38"/>
      <c r="KIE10" s="38"/>
      <c r="KIF10" s="38"/>
      <c r="KIG10" s="38"/>
      <c r="KIH10" s="38"/>
      <c r="KII10" s="38"/>
      <c r="KIJ10" s="38"/>
      <c r="KIK10" s="38"/>
      <c r="KIL10" s="38"/>
      <c r="KIM10" s="38"/>
      <c r="KIN10" s="38"/>
      <c r="KIO10" s="38"/>
      <c r="KIP10" s="38"/>
      <c r="KIQ10" s="38"/>
      <c r="KIR10" s="38"/>
      <c r="KIS10" s="38"/>
      <c r="KIT10" s="38"/>
      <c r="KIU10" s="38"/>
      <c r="KIV10" s="38"/>
      <c r="KIW10" s="38"/>
      <c r="KIX10" s="38"/>
      <c r="KIY10" s="38"/>
      <c r="KIZ10" s="38"/>
      <c r="KJA10" s="38"/>
      <c r="KJB10" s="38"/>
      <c r="KJC10" s="38"/>
      <c r="KJD10" s="38"/>
      <c r="KJE10" s="38"/>
      <c r="KJF10" s="38"/>
      <c r="KJG10" s="38"/>
      <c r="KJH10" s="38"/>
      <c r="KJI10" s="38"/>
      <c r="KJJ10" s="38"/>
      <c r="KJK10" s="38"/>
      <c r="KJL10" s="38"/>
      <c r="KJM10" s="38"/>
      <c r="KJN10" s="38"/>
      <c r="KJO10" s="38"/>
      <c r="KJP10" s="38"/>
      <c r="KJQ10" s="38"/>
      <c r="KJR10" s="38"/>
      <c r="KJS10" s="38"/>
      <c r="KJT10" s="38"/>
      <c r="KJU10" s="38"/>
      <c r="KJV10" s="38"/>
      <c r="KJW10" s="38"/>
      <c r="KJX10" s="38"/>
      <c r="KJY10" s="38"/>
      <c r="KJZ10" s="38"/>
      <c r="KKA10" s="38"/>
      <c r="KKB10" s="38"/>
      <c r="KKC10" s="38"/>
      <c r="KKD10" s="38"/>
      <c r="KKE10" s="38"/>
      <c r="KKF10" s="38"/>
      <c r="KKG10" s="38"/>
      <c r="KKH10" s="38"/>
      <c r="KKI10" s="38"/>
      <c r="KKJ10" s="38"/>
      <c r="KKK10" s="38"/>
      <c r="KKL10" s="38"/>
      <c r="KKM10" s="38"/>
      <c r="KKN10" s="38"/>
      <c r="KKO10" s="38"/>
      <c r="KKP10" s="38"/>
      <c r="KKQ10" s="38"/>
      <c r="KKR10" s="38"/>
      <c r="KKS10" s="38"/>
      <c r="KKT10" s="38"/>
      <c r="KKU10" s="38"/>
      <c r="KKV10" s="38"/>
      <c r="KKW10" s="38"/>
      <c r="KKX10" s="38"/>
      <c r="KKY10" s="38"/>
      <c r="KKZ10" s="38"/>
      <c r="KLA10" s="38"/>
      <c r="KLB10" s="38"/>
      <c r="KLC10" s="38"/>
      <c r="KLD10" s="38"/>
      <c r="KLE10" s="38"/>
      <c r="KLF10" s="38"/>
      <c r="KLG10" s="38"/>
      <c r="KLH10" s="38"/>
      <c r="KLI10" s="38"/>
      <c r="KLJ10" s="38"/>
      <c r="KLK10" s="38"/>
      <c r="KLL10" s="38"/>
      <c r="KLM10" s="38"/>
      <c r="KLN10" s="38"/>
      <c r="KLO10" s="38"/>
      <c r="KLP10" s="38"/>
      <c r="KLQ10" s="38"/>
      <c r="KLR10" s="38"/>
      <c r="KLS10" s="38"/>
      <c r="KLT10" s="38"/>
      <c r="KLU10" s="38"/>
      <c r="KLV10" s="38"/>
      <c r="KLW10" s="38"/>
      <c r="KLX10" s="38"/>
      <c r="KLY10" s="38"/>
      <c r="KLZ10" s="38"/>
      <c r="KMA10" s="38"/>
      <c r="KMB10" s="38"/>
      <c r="KMC10" s="38"/>
      <c r="KMD10" s="38"/>
      <c r="KME10" s="38"/>
      <c r="KMF10" s="38"/>
      <c r="KMG10" s="38"/>
      <c r="KMH10" s="38"/>
      <c r="KMI10" s="38"/>
      <c r="KMJ10" s="38"/>
      <c r="KMK10" s="38"/>
      <c r="KML10" s="38"/>
      <c r="KMM10" s="38"/>
      <c r="KMN10" s="38"/>
      <c r="KMO10" s="38"/>
      <c r="KMP10" s="38"/>
      <c r="KMQ10" s="38"/>
      <c r="KMR10" s="38"/>
      <c r="KMS10" s="38"/>
      <c r="KMT10" s="38"/>
      <c r="KMU10" s="38"/>
      <c r="KMV10" s="38"/>
      <c r="KMW10" s="38"/>
      <c r="KMX10" s="38"/>
      <c r="KMY10" s="38"/>
      <c r="KMZ10" s="38"/>
      <c r="KNA10" s="38"/>
      <c r="KNB10" s="38"/>
      <c r="KNC10" s="38"/>
      <c r="KND10" s="38"/>
      <c r="KNE10" s="38"/>
      <c r="KNF10" s="38"/>
      <c r="KNG10" s="38"/>
      <c r="KNH10" s="38"/>
      <c r="KNI10" s="38"/>
      <c r="KNJ10" s="38"/>
      <c r="KNK10" s="38"/>
      <c r="KNL10" s="38"/>
      <c r="KNM10" s="38"/>
      <c r="KNN10" s="38"/>
      <c r="KNO10" s="38"/>
      <c r="KNP10" s="38"/>
      <c r="KNQ10" s="38"/>
      <c r="KNR10" s="38"/>
      <c r="KNS10" s="38"/>
      <c r="KNT10" s="38"/>
      <c r="KNU10" s="38"/>
      <c r="KNV10" s="38"/>
      <c r="KNW10" s="38"/>
      <c r="KNX10" s="38"/>
      <c r="KNY10" s="38"/>
      <c r="KNZ10" s="38"/>
      <c r="KOA10" s="38"/>
      <c r="KOB10" s="38"/>
      <c r="KOC10" s="38"/>
      <c r="KOD10" s="38"/>
      <c r="KOE10" s="38"/>
      <c r="KOF10" s="38"/>
      <c r="KOG10" s="38"/>
      <c r="KOH10" s="38"/>
      <c r="KOI10" s="38"/>
      <c r="KOJ10" s="38"/>
      <c r="KOK10" s="38"/>
      <c r="KOL10" s="38"/>
      <c r="KOM10" s="38"/>
      <c r="KON10" s="38"/>
      <c r="KOO10" s="38"/>
      <c r="KOP10" s="38"/>
      <c r="KOQ10" s="38"/>
      <c r="KOR10" s="38"/>
      <c r="KOS10" s="38"/>
      <c r="KOT10" s="38"/>
      <c r="KOU10" s="38"/>
      <c r="KOV10" s="38"/>
      <c r="KOW10" s="38"/>
      <c r="KOX10" s="38"/>
      <c r="KOY10" s="38"/>
      <c r="KOZ10" s="38"/>
      <c r="KPA10" s="38"/>
      <c r="KPB10" s="38"/>
      <c r="KPC10" s="38"/>
      <c r="KPD10" s="38"/>
      <c r="KPE10" s="38"/>
      <c r="KPF10" s="38"/>
      <c r="KPG10" s="38"/>
      <c r="KPH10" s="38"/>
      <c r="KPI10" s="38"/>
      <c r="KPJ10" s="38"/>
      <c r="KPK10" s="38"/>
      <c r="KPL10" s="38"/>
      <c r="KPM10" s="38"/>
      <c r="KPN10" s="38"/>
      <c r="KPO10" s="38"/>
      <c r="KPP10" s="38"/>
      <c r="KPQ10" s="38"/>
      <c r="KPR10" s="38"/>
      <c r="KPS10" s="38"/>
      <c r="KPT10" s="38"/>
      <c r="KPU10" s="38"/>
      <c r="KPV10" s="38"/>
      <c r="KPW10" s="38"/>
      <c r="KPX10" s="38"/>
      <c r="KPY10" s="38"/>
      <c r="KPZ10" s="38"/>
      <c r="KQA10" s="38"/>
      <c r="KQB10" s="38"/>
      <c r="KQC10" s="38"/>
      <c r="KQD10" s="38"/>
      <c r="KQE10" s="38"/>
      <c r="KQF10" s="38"/>
      <c r="KQG10" s="38"/>
      <c r="KQH10" s="38"/>
      <c r="KQI10" s="38"/>
      <c r="KQJ10" s="38"/>
      <c r="KQK10" s="38"/>
      <c r="KQL10" s="38"/>
      <c r="KQM10" s="38"/>
      <c r="KQN10" s="38"/>
      <c r="KQO10" s="38"/>
      <c r="KQP10" s="38"/>
      <c r="KQQ10" s="38"/>
      <c r="KQR10" s="38"/>
      <c r="KQS10" s="38"/>
      <c r="KQT10" s="38"/>
      <c r="KQU10" s="38"/>
      <c r="KQV10" s="38"/>
      <c r="KQW10" s="38"/>
      <c r="KQX10" s="38"/>
      <c r="KQY10" s="38"/>
      <c r="KQZ10" s="38"/>
      <c r="KRA10" s="38"/>
      <c r="KRB10" s="38"/>
      <c r="KRC10" s="38"/>
      <c r="KRD10" s="38"/>
      <c r="KRE10" s="38"/>
      <c r="KRF10" s="38"/>
      <c r="KRG10" s="38"/>
      <c r="KRH10" s="38"/>
      <c r="KRI10" s="38"/>
      <c r="KRJ10" s="38"/>
      <c r="KRK10" s="38"/>
      <c r="KRL10" s="38"/>
      <c r="KRM10" s="38"/>
      <c r="KRN10" s="38"/>
      <c r="KRO10" s="38"/>
      <c r="KRP10" s="38"/>
      <c r="KRQ10" s="38"/>
      <c r="KRR10" s="38"/>
      <c r="KRS10" s="38"/>
      <c r="KRT10" s="38"/>
      <c r="KRU10" s="38"/>
      <c r="KRV10" s="38"/>
      <c r="KRW10" s="38"/>
      <c r="KRX10" s="38"/>
      <c r="KRY10" s="38"/>
      <c r="KRZ10" s="38"/>
      <c r="KSA10" s="38"/>
      <c r="KSB10" s="38"/>
      <c r="KSC10" s="38"/>
      <c r="KSD10" s="38"/>
      <c r="KSE10" s="38"/>
      <c r="KSF10" s="38"/>
      <c r="KSG10" s="38"/>
      <c r="KSH10" s="38"/>
      <c r="KSI10" s="38"/>
      <c r="KSJ10" s="38"/>
      <c r="KSK10" s="38"/>
      <c r="KSL10" s="38"/>
      <c r="KSM10" s="38"/>
      <c r="KSN10" s="38"/>
      <c r="KSO10" s="38"/>
      <c r="KSP10" s="38"/>
      <c r="KSQ10" s="38"/>
      <c r="KSR10" s="38"/>
      <c r="KSS10" s="38"/>
      <c r="KST10" s="38"/>
      <c r="KSU10" s="38"/>
      <c r="KSV10" s="38"/>
      <c r="KSW10" s="38"/>
      <c r="KSX10" s="38"/>
      <c r="KSY10" s="38"/>
      <c r="KSZ10" s="38"/>
      <c r="KTA10" s="38"/>
      <c r="KTB10" s="38"/>
      <c r="KTC10" s="38"/>
      <c r="KTD10" s="38"/>
      <c r="KTE10" s="38"/>
      <c r="KTF10" s="38"/>
      <c r="KTG10" s="38"/>
      <c r="KTH10" s="38"/>
      <c r="KTI10" s="38"/>
      <c r="KTJ10" s="38"/>
      <c r="KTK10" s="38"/>
      <c r="KTL10" s="38"/>
      <c r="KTM10" s="38"/>
      <c r="KTN10" s="38"/>
      <c r="KTO10" s="38"/>
      <c r="KTP10" s="38"/>
      <c r="KTQ10" s="38"/>
      <c r="KTR10" s="38"/>
      <c r="KTS10" s="38"/>
      <c r="KTT10" s="38"/>
      <c r="KTU10" s="38"/>
      <c r="KTV10" s="38"/>
      <c r="KTW10" s="38"/>
      <c r="KTX10" s="38"/>
      <c r="KTY10" s="38"/>
      <c r="KTZ10" s="38"/>
      <c r="KUA10" s="38"/>
      <c r="KUB10" s="38"/>
      <c r="KUC10" s="38"/>
      <c r="KUD10" s="38"/>
      <c r="KUE10" s="38"/>
      <c r="KUF10" s="38"/>
      <c r="KUG10" s="38"/>
      <c r="KUH10" s="38"/>
      <c r="KUI10" s="38"/>
      <c r="KUJ10" s="38"/>
      <c r="KUK10" s="38"/>
      <c r="KUL10" s="38"/>
      <c r="KUM10" s="38"/>
      <c r="KUN10" s="38"/>
      <c r="KUO10" s="38"/>
      <c r="KUP10" s="38"/>
      <c r="KUQ10" s="38"/>
      <c r="KUR10" s="38"/>
      <c r="KUS10" s="38"/>
      <c r="KUT10" s="38"/>
      <c r="KUU10" s="38"/>
      <c r="KUV10" s="38"/>
      <c r="KUW10" s="38"/>
      <c r="KUX10" s="38"/>
      <c r="KUY10" s="38"/>
      <c r="KUZ10" s="38"/>
      <c r="KVA10" s="38"/>
      <c r="KVB10" s="38"/>
      <c r="KVC10" s="38"/>
      <c r="KVD10" s="38"/>
      <c r="KVE10" s="38"/>
      <c r="KVF10" s="38"/>
      <c r="KVG10" s="38"/>
      <c r="KVH10" s="38"/>
      <c r="KVI10" s="38"/>
      <c r="KVJ10" s="38"/>
      <c r="KVK10" s="38"/>
      <c r="KVL10" s="38"/>
      <c r="KVM10" s="38"/>
      <c r="KVN10" s="38"/>
      <c r="KVO10" s="38"/>
      <c r="KVP10" s="38"/>
      <c r="KVQ10" s="38"/>
      <c r="KVR10" s="38"/>
      <c r="KVS10" s="38"/>
      <c r="KVT10" s="38"/>
      <c r="KVU10" s="38"/>
      <c r="KVV10" s="38"/>
      <c r="KVW10" s="38"/>
      <c r="KVX10" s="38"/>
      <c r="KVY10" s="38"/>
      <c r="KVZ10" s="38"/>
      <c r="KWA10" s="38"/>
      <c r="KWB10" s="38"/>
      <c r="KWC10" s="38"/>
      <c r="KWD10" s="38"/>
      <c r="KWE10" s="38"/>
      <c r="KWF10" s="38"/>
      <c r="KWG10" s="38"/>
      <c r="KWH10" s="38"/>
      <c r="KWI10" s="38"/>
      <c r="KWJ10" s="38"/>
      <c r="KWK10" s="38"/>
      <c r="KWL10" s="38"/>
      <c r="KWM10" s="38"/>
      <c r="KWN10" s="38"/>
      <c r="KWO10" s="38"/>
      <c r="KWP10" s="38"/>
      <c r="KWQ10" s="38"/>
      <c r="KWR10" s="38"/>
      <c r="KWS10" s="38"/>
      <c r="KWT10" s="38"/>
      <c r="KWU10" s="38"/>
      <c r="KWV10" s="38"/>
      <c r="KWW10" s="38"/>
      <c r="KWX10" s="38"/>
      <c r="KWY10" s="38"/>
      <c r="KWZ10" s="38"/>
      <c r="KXA10" s="38"/>
      <c r="KXB10" s="38"/>
      <c r="KXC10" s="38"/>
      <c r="KXD10" s="38"/>
      <c r="KXE10" s="38"/>
      <c r="KXF10" s="38"/>
      <c r="KXG10" s="38"/>
      <c r="KXH10" s="38"/>
      <c r="KXI10" s="38"/>
      <c r="KXJ10" s="38"/>
      <c r="KXK10" s="38"/>
      <c r="KXL10" s="38"/>
      <c r="KXM10" s="38"/>
      <c r="KXN10" s="38"/>
      <c r="KXO10" s="38"/>
      <c r="KXP10" s="38"/>
      <c r="KXQ10" s="38"/>
      <c r="KXR10" s="38"/>
      <c r="KXS10" s="38"/>
      <c r="KXT10" s="38"/>
      <c r="KXU10" s="38"/>
      <c r="KXV10" s="38"/>
      <c r="KXW10" s="38"/>
      <c r="KXX10" s="38"/>
      <c r="KXY10" s="38"/>
      <c r="KXZ10" s="38"/>
      <c r="KYA10" s="38"/>
      <c r="KYB10" s="38"/>
      <c r="KYC10" s="38"/>
      <c r="KYD10" s="38"/>
      <c r="KYE10" s="38"/>
      <c r="KYF10" s="38"/>
      <c r="KYG10" s="38"/>
      <c r="KYH10" s="38"/>
      <c r="KYI10" s="38"/>
      <c r="KYJ10" s="38"/>
      <c r="KYK10" s="38"/>
      <c r="KYL10" s="38"/>
      <c r="KYM10" s="38"/>
      <c r="KYN10" s="38"/>
      <c r="KYO10" s="38"/>
      <c r="KYP10" s="38"/>
      <c r="KYQ10" s="38"/>
      <c r="KYR10" s="38"/>
      <c r="KYS10" s="38"/>
      <c r="KYT10" s="38"/>
      <c r="KYU10" s="38"/>
      <c r="KYV10" s="38"/>
      <c r="KYW10" s="38"/>
      <c r="KYX10" s="38"/>
      <c r="KYY10" s="38"/>
      <c r="KYZ10" s="38"/>
      <c r="KZA10" s="38"/>
      <c r="KZB10" s="38"/>
      <c r="KZC10" s="38"/>
      <c r="KZD10" s="38"/>
      <c r="KZE10" s="38"/>
      <c r="KZF10" s="38"/>
      <c r="KZG10" s="38"/>
      <c r="KZH10" s="38"/>
      <c r="KZI10" s="38"/>
      <c r="KZJ10" s="38"/>
      <c r="KZK10" s="38"/>
      <c r="KZL10" s="38"/>
      <c r="KZM10" s="38"/>
      <c r="KZN10" s="38"/>
      <c r="KZO10" s="38"/>
      <c r="KZP10" s="38"/>
      <c r="KZQ10" s="38"/>
      <c r="KZR10" s="38"/>
      <c r="KZS10" s="38"/>
      <c r="KZT10" s="38"/>
      <c r="KZU10" s="38"/>
      <c r="KZV10" s="38"/>
      <c r="KZW10" s="38"/>
      <c r="KZX10" s="38"/>
      <c r="KZY10" s="38"/>
      <c r="KZZ10" s="38"/>
      <c r="LAA10" s="38"/>
      <c r="LAB10" s="38"/>
      <c r="LAC10" s="38"/>
      <c r="LAD10" s="38"/>
      <c r="LAE10" s="38"/>
      <c r="LAF10" s="38"/>
      <c r="LAG10" s="38"/>
      <c r="LAH10" s="38"/>
      <c r="LAI10" s="38"/>
      <c r="LAJ10" s="38"/>
      <c r="LAK10" s="38"/>
      <c r="LAL10" s="38"/>
      <c r="LAM10" s="38"/>
      <c r="LAN10" s="38"/>
      <c r="LAO10" s="38"/>
      <c r="LAP10" s="38"/>
      <c r="LAQ10" s="38"/>
      <c r="LAR10" s="38"/>
      <c r="LAS10" s="38"/>
      <c r="LAT10" s="38"/>
      <c r="LAU10" s="38"/>
      <c r="LAV10" s="38"/>
      <c r="LAW10" s="38"/>
      <c r="LAX10" s="38"/>
      <c r="LAY10" s="38"/>
      <c r="LAZ10" s="38"/>
      <c r="LBA10" s="38"/>
      <c r="LBB10" s="38"/>
      <c r="LBC10" s="38"/>
      <c r="LBD10" s="38"/>
      <c r="LBE10" s="38"/>
      <c r="LBF10" s="38"/>
      <c r="LBG10" s="38"/>
      <c r="LBH10" s="38"/>
      <c r="LBI10" s="38"/>
      <c r="LBJ10" s="38"/>
      <c r="LBK10" s="38"/>
      <c r="LBL10" s="38"/>
      <c r="LBM10" s="38"/>
      <c r="LBN10" s="38"/>
      <c r="LBO10" s="38"/>
      <c r="LBP10" s="38"/>
      <c r="LBQ10" s="38"/>
      <c r="LBR10" s="38"/>
      <c r="LBS10" s="38"/>
      <c r="LBT10" s="38"/>
      <c r="LBU10" s="38"/>
      <c r="LBV10" s="38"/>
      <c r="LBW10" s="38"/>
      <c r="LBX10" s="38"/>
      <c r="LBY10" s="38"/>
      <c r="LBZ10" s="38"/>
      <c r="LCA10" s="38"/>
      <c r="LCB10" s="38"/>
      <c r="LCC10" s="38"/>
      <c r="LCD10" s="38"/>
      <c r="LCE10" s="38"/>
      <c r="LCF10" s="38"/>
      <c r="LCG10" s="38"/>
      <c r="LCH10" s="38"/>
      <c r="LCI10" s="38"/>
      <c r="LCJ10" s="38"/>
      <c r="LCK10" s="38"/>
      <c r="LCL10" s="38"/>
      <c r="LCM10" s="38"/>
      <c r="LCN10" s="38"/>
      <c r="LCO10" s="38"/>
      <c r="LCP10" s="38"/>
      <c r="LCQ10" s="38"/>
      <c r="LCR10" s="38"/>
      <c r="LCS10" s="38"/>
      <c r="LCT10" s="38"/>
      <c r="LCU10" s="38"/>
      <c r="LCV10" s="38"/>
      <c r="LCW10" s="38"/>
      <c r="LCX10" s="38"/>
      <c r="LCY10" s="38"/>
      <c r="LCZ10" s="38"/>
      <c r="LDA10" s="38"/>
      <c r="LDB10" s="38"/>
      <c r="LDC10" s="38"/>
      <c r="LDD10" s="38"/>
      <c r="LDE10" s="38"/>
      <c r="LDF10" s="38"/>
      <c r="LDG10" s="38"/>
      <c r="LDH10" s="38"/>
      <c r="LDI10" s="38"/>
      <c r="LDJ10" s="38"/>
      <c r="LDK10" s="38"/>
      <c r="LDL10" s="38"/>
      <c r="LDM10" s="38"/>
      <c r="LDN10" s="38"/>
      <c r="LDO10" s="38"/>
      <c r="LDP10" s="38"/>
      <c r="LDQ10" s="38"/>
      <c r="LDR10" s="38"/>
      <c r="LDS10" s="38"/>
      <c r="LDT10" s="38"/>
      <c r="LDU10" s="38"/>
      <c r="LDV10" s="38"/>
      <c r="LDW10" s="38"/>
      <c r="LDX10" s="38"/>
      <c r="LDY10" s="38"/>
      <c r="LDZ10" s="38"/>
      <c r="LEA10" s="38"/>
      <c r="LEB10" s="38"/>
      <c r="LEC10" s="38"/>
      <c r="LED10" s="38"/>
      <c r="LEE10" s="38"/>
      <c r="LEF10" s="38"/>
      <c r="LEG10" s="38"/>
      <c r="LEH10" s="38"/>
      <c r="LEI10" s="38"/>
      <c r="LEJ10" s="38"/>
      <c r="LEK10" s="38"/>
      <c r="LEL10" s="38"/>
      <c r="LEM10" s="38"/>
      <c r="LEN10" s="38"/>
      <c r="LEO10" s="38"/>
      <c r="LEP10" s="38"/>
      <c r="LEQ10" s="38"/>
      <c r="LER10" s="38"/>
      <c r="LES10" s="38"/>
      <c r="LET10" s="38"/>
      <c r="LEU10" s="38"/>
      <c r="LEV10" s="38"/>
      <c r="LEW10" s="38"/>
      <c r="LEX10" s="38"/>
      <c r="LEY10" s="38"/>
      <c r="LEZ10" s="38"/>
      <c r="LFA10" s="38"/>
      <c r="LFB10" s="38"/>
      <c r="LFC10" s="38"/>
      <c r="LFD10" s="38"/>
      <c r="LFE10" s="38"/>
      <c r="LFF10" s="38"/>
      <c r="LFG10" s="38"/>
      <c r="LFH10" s="38"/>
      <c r="LFI10" s="38"/>
      <c r="LFJ10" s="38"/>
      <c r="LFK10" s="38"/>
      <c r="LFL10" s="38"/>
      <c r="LFM10" s="38"/>
      <c r="LFN10" s="38"/>
      <c r="LFO10" s="38"/>
      <c r="LFP10" s="38"/>
      <c r="LFQ10" s="38"/>
      <c r="LFR10" s="38"/>
      <c r="LFS10" s="38"/>
      <c r="LFT10" s="38"/>
      <c r="LFU10" s="38"/>
      <c r="LFV10" s="38"/>
      <c r="LFW10" s="38"/>
      <c r="LFX10" s="38"/>
      <c r="LFY10" s="38"/>
      <c r="LFZ10" s="38"/>
      <c r="LGA10" s="38"/>
      <c r="LGB10" s="38"/>
      <c r="LGC10" s="38"/>
      <c r="LGD10" s="38"/>
      <c r="LGE10" s="38"/>
      <c r="LGF10" s="38"/>
      <c r="LGG10" s="38"/>
      <c r="LGH10" s="38"/>
      <c r="LGI10" s="38"/>
      <c r="LGJ10" s="38"/>
      <c r="LGK10" s="38"/>
      <c r="LGL10" s="38"/>
      <c r="LGM10" s="38"/>
      <c r="LGN10" s="38"/>
      <c r="LGO10" s="38"/>
      <c r="LGP10" s="38"/>
      <c r="LGQ10" s="38"/>
      <c r="LGR10" s="38"/>
      <c r="LGS10" s="38"/>
      <c r="LGT10" s="38"/>
      <c r="LGU10" s="38"/>
      <c r="LGV10" s="38"/>
      <c r="LGW10" s="38"/>
      <c r="LGX10" s="38"/>
      <c r="LGY10" s="38"/>
      <c r="LGZ10" s="38"/>
      <c r="LHA10" s="38"/>
      <c r="LHB10" s="38"/>
      <c r="LHC10" s="38"/>
      <c r="LHD10" s="38"/>
      <c r="LHE10" s="38"/>
      <c r="LHF10" s="38"/>
      <c r="LHG10" s="38"/>
      <c r="LHH10" s="38"/>
      <c r="LHI10" s="38"/>
      <c r="LHJ10" s="38"/>
      <c r="LHK10" s="38"/>
      <c r="LHL10" s="38"/>
      <c r="LHM10" s="38"/>
      <c r="LHN10" s="38"/>
      <c r="LHO10" s="38"/>
      <c r="LHP10" s="38"/>
      <c r="LHQ10" s="38"/>
      <c r="LHR10" s="38"/>
      <c r="LHS10" s="38"/>
      <c r="LHT10" s="38"/>
      <c r="LHU10" s="38"/>
      <c r="LHV10" s="38"/>
      <c r="LHW10" s="38"/>
      <c r="LHX10" s="38"/>
      <c r="LHY10" s="38"/>
      <c r="LHZ10" s="38"/>
      <c r="LIA10" s="38"/>
      <c r="LIB10" s="38"/>
      <c r="LIC10" s="38"/>
      <c r="LID10" s="38"/>
      <c r="LIE10" s="38"/>
      <c r="LIF10" s="38"/>
      <c r="LIG10" s="38"/>
      <c r="LIH10" s="38"/>
      <c r="LII10" s="38"/>
      <c r="LIJ10" s="38"/>
      <c r="LIK10" s="38"/>
      <c r="LIL10" s="38"/>
      <c r="LIM10" s="38"/>
      <c r="LIN10" s="38"/>
      <c r="LIO10" s="38"/>
      <c r="LIP10" s="38"/>
      <c r="LIQ10" s="38"/>
      <c r="LIR10" s="38"/>
      <c r="LIS10" s="38"/>
      <c r="LIT10" s="38"/>
      <c r="LIU10" s="38"/>
      <c r="LIV10" s="38"/>
      <c r="LIW10" s="38"/>
      <c r="LIX10" s="38"/>
      <c r="LIY10" s="38"/>
      <c r="LIZ10" s="38"/>
      <c r="LJA10" s="38"/>
      <c r="LJB10" s="38"/>
      <c r="LJC10" s="38"/>
      <c r="LJD10" s="38"/>
      <c r="LJE10" s="38"/>
      <c r="LJF10" s="38"/>
      <c r="LJG10" s="38"/>
      <c r="LJH10" s="38"/>
      <c r="LJI10" s="38"/>
      <c r="LJJ10" s="38"/>
      <c r="LJK10" s="38"/>
      <c r="LJL10" s="38"/>
      <c r="LJM10" s="38"/>
      <c r="LJN10" s="38"/>
      <c r="LJO10" s="38"/>
      <c r="LJP10" s="38"/>
      <c r="LJQ10" s="38"/>
      <c r="LJR10" s="38"/>
      <c r="LJS10" s="38"/>
      <c r="LJT10" s="38"/>
      <c r="LJU10" s="38"/>
      <c r="LJV10" s="38"/>
      <c r="LJW10" s="38"/>
      <c r="LJX10" s="38"/>
      <c r="LJY10" s="38"/>
      <c r="LJZ10" s="38"/>
      <c r="LKA10" s="38"/>
      <c r="LKB10" s="38"/>
      <c r="LKC10" s="38"/>
      <c r="LKD10" s="38"/>
      <c r="LKE10" s="38"/>
      <c r="LKF10" s="38"/>
      <c r="LKG10" s="38"/>
      <c r="LKH10" s="38"/>
      <c r="LKI10" s="38"/>
      <c r="LKJ10" s="38"/>
      <c r="LKK10" s="38"/>
      <c r="LKL10" s="38"/>
      <c r="LKM10" s="38"/>
      <c r="LKN10" s="38"/>
      <c r="LKO10" s="38"/>
      <c r="LKP10" s="38"/>
      <c r="LKQ10" s="38"/>
      <c r="LKR10" s="38"/>
      <c r="LKS10" s="38"/>
      <c r="LKT10" s="38"/>
      <c r="LKU10" s="38"/>
      <c r="LKV10" s="38"/>
      <c r="LKW10" s="38"/>
      <c r="LKX10" s="38"/>
      <c r="LKY10" s="38"/>
      <c r="LKZ10" s="38"/>
      <c r="LLA10" s="38"/>
      <c r="LLB10" s="38"/>
      <c r="LLC10" s="38"/>
      <c r="LLD10" s="38"/>
      <c r="LLE10" s="38"/>
      <c r="LLF10" s="38"/>
      <c r="LLG10" s="38"/>
      <c r="LLH10" s="38"/>
      <c r="LLI10" s="38"/>
      <c r="LLJ10" s="38"/>
      <c r="LLK10" s="38"/>
      <c r="LLL10" s="38"/>
      <c r="LLM10" s="38"/>
      <c r="LLN10" s="38"/>
      <c r="LLO10" s="38"/>
      <c r="LLP10" s="38"/>
      <c r="LLQ10" s="38"/>
      <c r="LLR10" s="38"/>
      <c r="LLS10" s="38"/>
      <c r="LLT10" s="38"/>
      <c r="LLU10" s="38"/>
      <c r="LLV10" s="38"/>
      <c r="LLW10" s="38"/>
      <c r="LLX10" s="38"/>
      <c r="LLY10" s="38"/>
      <c r="LLZ10" s="38"/>
      <c r="LMA10" s="38"/>
      <c r="LMB10" s="38"/>
      <c r="LMC10" s="38"/>
      <c r="LMD10" s="38"/>
      <c r="LME10" s="38"/>
      <c r="LMF10" s="38"/>
      <c r="LMG10" s="38"/>
      <c r="LMH10" s="38"/>
      <c r="LMI10" s="38"/>
      <c r="LMJ10" s="38"/>
      <c r="LMK10" s="38"/>
      <c r="LML10" s="38"/>
      <c r="LMM10" s="38"/>
      <c r="LMN10" s="38"/>
      <c r="LMO10" s="38"/>
      <c r="LMP10" s="38"/>
      <c r="LMQ10" s="38"/>
      <c r="LMR10" s="38"/>
      <c r="LMS10" s="38"/>
      <c r="LMT10" s="38"/>
      <c r="LMU10" s="38"/>
      <c r="LMV10" s="38"/>
      <c r="LMW10" s="38"/>
      <c r="LMX10" s="38"/>
      <c r="LMY10" s="38"/>
      <c r="LMZ10" s="38"/>
      <c r="LNA10" s="38"/>
      <c r="LNB10" s="38"/>
      <c r="LNC10" s="38"/>
      <c r="LND10" s="38"/>
      <c r="LNE10" s="38"/>
      <c r="LNF10" s="38"/>
      <c r="LNG10" s="38"/>
      <c r="LNH10" s="38"/>
      <c r="LNI10" s="38"/>
      <c r="LNJ10" s="38"/>
      <c r="LNK10" s="38"/>
      <c r="LNL10" s="38"/>
      <c r="LNM10" s="38"/>
      <c r="LNN10" s="38"/>
      <c r="LNO10" s="38"/>
      <c r="LNP10" s="38"/>
      <c r="LNQ10" s="38"/>
      <c r="LNR10" s="38"/>
      <c r="LNS10" s="38"/>
      <c r="LNT10" s="38"/>
      <c r="LNU10" s="38"/>
      <c r="LNV10" s="38"/>
      <c r="LNW10" s="38"/>
      <c r="LNX10" s="38"/>
      <c r="LNY10" s="38"/>
      <c r="LNZ10" s="38"/>
      <c r="LOA10" s="38"/>
      <c r="LOB10" s="38"/>
      <c r="LOC10" s="38"/>
      <c r="LOD10" s="38"/>
      <c r="LOE10" s="38"/>
      <c r="LOF10" s="38"/>
      <c r="LOG10" s="38"/>
      <c r="LOH10" s="38"/>
      <c r="LOI10" s="38"/>
      <c r="LOJ10" s="38"/>
      <c r="LOK10" s="38"/>
      <c r="LOL10" s="38"/>
      <c r="LOM10" s="38"/>
      <c r="LON10" s="38"/>
      <c r="LOO10" s="38"/>
      <c r="LOP10" s="38"/>
      <c r="LOQ10" s="38"/>
      <c r="LOR10" s="38"/>
      <c r="LOS10" s="38"/>
      <c r="LOT10" s="38"/>
      <c r="LOU10" s="38"/>
      <c r="LOV10" s="38"/>
      <c r="LOW10" s="38"/>
      <c r="LOX10" s="38"/>
      <c r="LOY10" s="38"/>
      <c r="LOZ10" s="38"/>
      <c r="LPA10" s="38"/>
      <c r="LPB10" s="38"/>
      <c r="LPC10" s="38"/>
      <c r="LPD10" s="38"/>
      <c r="LPE10" s="38"/>
      <c r="LPF10" s="38"/>
      <c r="LPG10" s="38"/>
      <c r="LPH10" s="38"/>
      <c r="LPI10" s="38"/>
      <c r="LPJ10" s="38"/>
      <c r="LPK10" s="38"/>
      <c r="LPL10" s="38"/>
      <c r="LPM10" s="38"/>
      <c r="LPN10" s="38"/>
      <c r="LPO10" s="38"/>
      <c r="LPP10" s="38"/>
      <c r="LPQ10" s="38"/>
      <c r="LPR10" s="38"/>
      <c r="LPS10" s="38"/>
      <c r="LPT10" s="38"/>
      <c r="LPU10" s="38"/>
      <c r="LPV10" s="38"/>
      <c r="LPW10" s="38"/>
      <c r="LPX10" s="38"/>
      <c r="LPY10" s="38"/>
      <c r="LPZ10" s="38"/>
      <c r="LQA10" s="38"/>
      <c r="LQB10" s="38"/>
      <c r="LQC10" s="38"/>
      <c r="LQD10" s="38"/>
      <c r="LQE10" s="38"/>
      <c r="LQF10" s="38"/>
      <c r="LQG10" s="38"/>
      <c r="LQH10" s="38"/>
      <c r="LQI10" s="38"/>
      <c r="LQJ10" s="38"/>
      <c r="LQK10" s="38"/>
      <c r="LQL10" s="38"/>
      <c r="LQM10" s="38"/>
      <c r="LQN10" s="38"/>
      <c r="LQO10" s="38"/>
      <c r="LQP10" s="38"/>
      <c r="LQQ10" s="38"/>
      <c r="LQR10" s="38"/>
      <c r="LQS10" s="38"/>
      <c r="LQT10" s="38"/>
      <c r="LQU10" s="38"/>
      <c r="LQV10" s="38"/>
      <c r="LQW10" s="38"/>
      <c r="LQX10" s="38"/>
      <c r="LQY10" s="38"/>
      <c r="LQZ10" s="38"/>
      <c r="LRA10" s="38"/>
      <c r="LRB10" s="38"/>
      <c r="LRC10" s="38"/>
      <c r="LRD10" s="38"/>
      <c r="LRE10" s="38"/>
      <c r="LRF10" s="38"/>
      <c r="LRG10" s="38"/>
      <c r="LRH10" s="38"/>
      <c r="LRI10" s="38"/>
      <c r="LRJ10" s="38"/>
      <c r="LRK10" s="38"/>
      <c r="LRL10" s="38"/>
      <c r="LRM10" s="38"/>
      <c r="LRN10" s="38"/>
      <c r="LRO10" s="38"/>
      <c r="LRP10" s="38"/>
      <c r="LRQ10" s="38"/>
      <c r="LRR10" s="38"/>
      <c r="LRS10" s="38"/>
      <c r="LRT10" s="38"/>
      <c r="LRU10" s="38"/>
      <c r="LRV10" s="38"/>
      <c r="LRW10" s="38"/>
      <c r="LRX10" s="38"/>
      <c r="LRY10" s="38"/>
      <c r="LRZ10" s="38"/>
      <c r="LSA10" s="38"/>
      <c r="LSB10" s="38"/>
      <c r="LSC10" s="38"/>
      <c r="LSD10" s="38"/>
      <c r="LSE10" s="38"/>
      <c r="LSF10" s="38"/>
      <c r="LSG10" s="38"/>
      <c r="LSH10" s="38"/>
      <c r="LSI10" s="38"/>
      <c r="LSJ10" s="38"/>
      <c r="LSK10" s="38"/>
      <c r="LSL10" s="38"/>
      <c r="LSM10" s="38"/>
      <c r="LSN10" s="38"/>
      <c r="LSO10" s="38"/>
      <c r="LSP10" s="38"/>
      <c r="LSQ10" s="38"/>
      <c r="LSR10" s="38"/>
      <c r="LSS10" s="38"/>
      <c r="LST10" s="38"/>
      <c r="LSU10" s="38"/>
      <c r="LSV10" s="38"/>
      <c r="LSW10" s="38"/>
      <c r="LSX10" s="38"/>
      <c r="LSY10" s="38"/>
      <c r="LSZ10" s="38"/>
      <c r="LTA10" s="38"/>
      <c r="LTB10" s="38"/>
      <c r="LTC10" s="38"/>
      <c r="LTD10" s="38"/>
      <c r="LTE10" s="38"/>
      <c r="LTF10" s="38"/>
      <c r="LTG10" s="38"/>
      <c r="LTH10" s="38"/>
      <c r="LTI10" s="38"/>
      <c r="LTJ10" s="38"/>
      <c r="LTK10" s="38"/>
      <c r="LTL10" s="38"/>
      <c r="LTM10" s="38"/>
      <c r="LTN10" s="38"/>
      <c r="LTO10" s="38"/>
      <c r="LTP10" s="38"/>
      <c r="LTQ10" s="38"/>
      <c r="LTR10" s="38"/>
      <c r="LTS10" s="38"/>
      <c r="LTT10" s="38"/>
      <c r="LTU10" s="38"/>
      <c r="LTV10" s="38"/>
      <c r="LTW10" s="38"/>
      <c r="LTX10" s="38"/>
      <c r="LTY10" s="38"/>
      <c r="LTZ10" s="38"/>
      <c r="LUA10" s="38"/>
      <c r="LUB10" s="38"/>
      <c r="LUC10" s="38"/>
      <c r="LUD10" s="38"/>
      <c r="LUE10" s="38"/>
      <c r="LUF10" s="38"/>
      <c r="LUG10" s="38"/>
      <c r="LUH10" s="38"/>
      <c r="LUI10" s="38"/>
      <c r="LUJ10" s="38"/>
      <c r="LUK10" s="38"/>
      <c r="LUL10" s="38"/>
      <c r="LUM10" s="38"/>
      <c r="LUN10" s="38"/>
      <c r="LUO10" s="38"/>
      <c r="LUP10" s="38"/>
      <c r="LUQ10" s="38"/>
      <c r="LUR10" s="38"/>
      <c r="LUS10" s="38"/>
      <c r="LUT10" s="38"/>
      <c r="LUU10" s="38"/>
      <c r="LUV10" s="38"/>
      <c r="LUW10" s="38"/>
      <c r="LUX10" s="38"/>
      <c r="LUY10" s="38"/>
      <c r="LUZ10" s="38"/>
      <c r="LVA10" s="38"/>
      <c r="LVB10" s="38"/>
      <c r="LVC10" s="38"/>
      <c r="LVD10" s="38"/>
      <c r="LVE10" s="38"/>
      <c r="LVF10" s="38"/>
      <c r="LVG10" s="38"/>
      <c r="LVH10" s="38"/>
      <c r="LVI10" s="38"/>
      <c r="LVJ10" s="38"/>
      <c r="LVK10" s="38"/>
      <c r="LVL10" s="38"/>
      <c r="LVM10" s="38"/>
      <c r="LVN10" s="38"/>
      <c r="LVO10" s="38"/>
      <c r="LVP10" s="38"/>
      <c r="LVQ10" s="38"/>
      <c r="LVR10" s="38"/>
      <c r="LVS10" s="38"/>
      <c r="LVT10" s="38"/>
      <c r="LVU10" s="38"/>
      <c r="LVV10" s="38"/>
      <c r="LVW10" s="38"/>
      <c r="LVX10" s="38"/>
      <c r="LVY10" s="38"/>
      <c r="LVZ10" s="38"/>
      <c r="LWA10" s="38"/>
      <c r="LWB10" s="38"/>
      <c r="LWC10" s="38"/>
      <c r="LWD10" s="38"/>
      <c r="LWE10" s="38"/>
      <c r="LWF10" s="38"/>
      <c r="LWG10" s="38"/>
      <c r="LWH10" s="38"/>
      <c r="LWI10" s="38"/>
      <c r="LWJ10" s="38"/>
      <c r="LWK10" s="38"/>
      <c r="LWL10" s="38"/>
      <c r="LWM10" s="38"/>
      <c r="LWN10" s="38"/>
      <c r="LWO10" s="38"/>
      <c r="LWP10" s="38"/>
      <c r="LWQ10" s="38"/>
      <c r="LWR10" s="38"/>
      <c r="LWS10" s="38"/>
      <c r="LWT10" s="38"/>
      <c r="LWU10" s="38"/>
      <c r="LWV10" s="38"/>
      <c r="LWW10" s="38"/>
      <c r="LWX10" s="38"/>
      <c r="LWY10" s="38"/>
      <c r="LWZ10" s="38"/>
      <c r="LXA10" s="38"/>
      <c r="LXB10" s="38"/>
      <c r="LXC10" s="38"/>
      <c r="LXD10" s="38"/>
      <c r="LXE10" s="38"/>
      <c r="LXF10" s="38"/>
      <c r="LXG10" s="38"/>
      <c r="LXH10" s="38"/>
      <c r="LXI10" s="38"/>
      <c r="LXJ10" s="38"/>
      <c r="LXK10" s="38"/>
      <c r="LXL10" s="38"/>
      <c r="LXM10" s="38"/>
      <c r="LXN10" s="38"/>
      <c r="LXO10" s="38"/>
      <c r="LXP10" s="38"/>
      <c r="LXQ10" s="38"/>
      <c r="LXR10" s="38"/>
      <c r="LXS10" s="38"/>
      <c r="LXT10" s="38"/>
      <c r="LXU10" s="38"/>
      <c r="LXV10" s="38"/>
      <c r="LXW10" s="38"/>
      <c r="LXX10" s="38"/>
      <c r="LXY10" s="38"/>
      <c r="LXZ10" s="38"/>
      <c r="LYA10" s="38"/>
      <c r="LYB10" s="38"/>
      <c r="LYC10" s="38"/>
      <c r="LYD10" s="38"/>
      <c r="LYE10" s="38"/>
      <c r="LYF10" s="38"/>
      <c r="LYG10" s="38"/>
      <c r="LYH10" s="38"/>
      <c r="LYI10" s="38"/>
      <c r="LYJ10" s="38"/>
      <c r="LYK10" s="38"/>
      <c r="LYL10" s="38"/>
      <c r="LYM10" s="38"/>
      <c r="LYN10" s="38"/>
      <c r="LYO10" s="38"/>
      <c r="LYP10" s="38"/>
      <c r="LYQ10" s="38"/>
      <c r="LYR10" s="38"/>
      <c r="LYS10" s="38"/>
      <c r="LYT10" s="38"/>
      <c r="LYU10" s="38"/>
      <c r="LYV10" s="38"/>
      <c r="LYW10" s="38"/>
      <c r="LYX10" s="38"/>
      <c r="LYY10" s="38"/>
      <c r="LYZ10" s="38"/>
      <c r="LZA10" s="38"/>
      <c r="LZB10" s="38"/>
      <c r="LZC10" s="38"/>
      <c r="LZD10" s="38"/>
      <c r="LZE10" s="38"/>
      <c r="LZF10" s="38"/>
      <c r="LZG10" s="38"/>
      <c r="LZH10" s="38"/>
      <c r="LZI10" s="38"/>
      <c r="LZJ10" s="38"/>
      <c r="LZK10" s="38"/>
      <c r="LZL10" s="38"/>
      <c r="LZM10" s="38"/>
      <c r="LZN10" s="38"/>
      <c r="LZO10" s="38"/>
      <c r="LZP10" s="38"/>
      <c r="LZQ10" s="38"/>
      <c r="LZR10" s="38"/>
      <c r="LZS10" s="38"/>
      <c r="LZT10" s="38"/>
      <c r="LZU10" s="38"/>
      <c r="LZV10" s="38"/>
      <c r="LZW10" s="38"/>
      <c r="LZX10" s="38"/>
      <c r="LZY10" s="38"/>
      <c r="LZZ10" s="38"/>
      <c r="MAA10" s="38"/>
      <c r="MAB10" s="38"/>
      <c r="MAC10" s="38"/>
      <c r="MAD10" s="38"/>
      <c r="MAE10" s="38"/>
      <c r="MAF10" s="38"/>
      <c r="MAG10" s="38"/>
      <c r="MAH10" s="38"/>
      <c r="MAI10" s="38"/>
      <c r="MAJ10" s="38"/>
      <c r="MAK10" s="38"/>
      <c r="MAL10" s="38"/>
      <c r="MAM10" s="38"/>
      <c r="MAN10" s="38"/>
      <c r="MAO10" s="38"/>
      <c r="MAP10" s="38"/>
      <c r="MAQ10" s="38"/>
      <c r="MAR10" s="38"/>
      <c r="MAS10" s="38"/>
      <c r="MAT10" s="38"/>
      <c r="MAU10" s="38"/>
      <c r="MAV10" s="38"/>
      <c r="MAW10" s="38"/>
      <c r="MAX10" s="38"/>
      <c r="MAY10" s="38"/>
      <c r="MAZ10" s="38"/>
      <c r="MBA10" s="38"/>
      <c r="MBB10" s="38"/>
      <c r="MBC10" s="38"/>
      <c r="MBD10" s="38"/>
      <c r="MBE10" s="38"/>
      <c r="MBF10" s="38"/>
      <c r="MBG10" s="38"/>
      <c r="MBH10" s="38"/>
      <c r="MBI10" s="38"/>
      <c r="MBJ10" s="38"/>
      <c r="MBK10" s="38"/>
      <c r="MBL10" s="38"/>
      <c r="MBM10" s="38"/>
      <c r="MBN10" s="38"/>
      <c r="MBO10" s="38"/>
      <c r="MBP10" s="38"/>
      <c r="MBQ10" s="38"/>
      <c r="MBR10" s="38"/>
      <c r="MBS10" s="38"/>
      <c r="MBT10" s="38"/>
      <c r="MBU10" s="38"/>
      <c r="MBV10" s="38"/>
      <c r="MBW10" s="38"/>
      <c r="MBX10" s="38"/>
      <c r="MBY10" s="38"/>
      <c r="MBZ10" s="38"/>
      <c r="MCA10" s="38"/>
      <c r="MCB10" s="38"/>
      <c r="MCC10" s="38"/>
      <c r="MCD10" s="38"/>
      <c r="MCE10" s="38"/>
      <c r="MCF10" s="38"/>
      <c r="MCG10" s="38"/>
      <c r="MCH10" s="38"/>
      <c r="MCI10" s="38"/>
      <c r="MCJ10" s="38"/>
      <c r="MCK10" s="38"/>
      <c r="MCL10" s="38"/>
      <c r="MCM10" s="38"/>
      <c r="MCN10" s="38"/>
      <c r="MCO10" s="38"/>
      <c r="MCP10" s="38"/>
      <c r="MCQ10" s="38"/>
      <c r="MCR10" s="38"/>
      <c r="MCS10" s="38"/>
      <c r="MCT10" s="38"/>
      <c r="MCU10" s="38"/>
      <c r="MCV10" s="38"/>
      <c r="MCW10" s="38"/>
      <c r="MCX10" s="38"/>
      <c r="MCY10" s="38"/>
      <c r="MCZ10" s="38"/>
      <c r="MDA10" s="38"/>
      <c r="MDB10" s="38"/>
      <c r="MDC10" s="38"/>
      <c r="MDD10" s="38"/>
      <c r="MDE10" s="38"/>
      <c r="MDF10" s="38"/>
      <c r="MDG10" s="38"/>
      <c r="MDH10" s="38"/>
      <c r="MDI10" s="38"/>
      <c r="MDJ10" s="38"/>
      <c r="MDK10" s="38"/>
      <c r="MDL10" s="38"/>
      <c r="MDM10" s="38"/>
      <c r="MDN10" s="38"/>
      <c r="MDO10" s="38"/>
      <c r="MDP10" s="38"/>
      <c r="MDQ10" s="38"/>
      <c r="MDR10" s="38"/>
      <c r="MDS10" s="38"/>
      <c r="MDT10" s="38"/>
      <c r="MDU10" s="38"/>
      <c r="MDV10" s="38"/>
      <c r="MDW10" s="38"/>
      <c r="MDX10" s="38"/>
      <c r="MDY10" s="38"/>
      <c r="MDZ10" s="38"/>
      <c r="MEA10" s="38"/>
      <c r="MEB10" s="38"/>
      <c r="MEC10" s="38"/>
      <c r="MED10" s="38"/>
      <c r="MEE10" s="38"/>
      <c r="MEF10" s="38"/>
      <c r="MEG10" s="38"/>
      <c r="MEH10" s="38"/>
      <c r="MEI10" s="38"/>
      <c r="MEJ10" s="38"/>
      <c r="MEK10" s="38"/>
      <c r="MEL10" s="38"/>
      <c r="MEM10" s="38"/>
      <c r="MEN10" s="38"/>
      <c r="MEO10" s="38"/>
      <c r="MEP10" s="38"/>
      <c r="MEQ10" s="38"/>
      <c r="MER10" s="38"/>
      <c r="MES10" s="38"/>
      <c r="MET10" s="38"/>
      <c r="MEU10" s="38"/>
      <c r="MEV10" s="38"/>
      <c r="MEW10" s="38"/>
      <c r="MEX10" s="38"/>
      <c r="MEY10" s="38"/>
      <c r="MEZ10" s="38"/>
      <c r="MFA10" s="38"/>
      <c r="MFB10" s="38"/>
      <c r="MFC10" s="38"/>
      <c r="MFD10" s="38"/>
      <c r="MFE10" s="38"/>
      <c r="MFF10" s="38"/>
      <c r="MFG10" s="38"/>
      <c r="MFH10" s="38"/>
      <c r="MFI10" s="38"/>
      <c r="MFJ10" s="38"/>
      <c r="MFK10" s="38"/>
      <c r="MFL10" s="38"/>
      <c r="MFM10" s="38"/>
      <c r="MFN10" s="38"/>
      <c r="MFO10" s="38"/>
      <c r="MFP10" s="38"/>
      <c r="MFQ10" s="38"/>
      <c r="MFR10" s="38"/>
      <c r="MFS10" s="38"/>
      <c r="MFT10" s="38"/>
      <c r="MFU10" s="38"/>
      <c r="MFV10" s="38"/>
      <c r="MFW10" s="38"/>
      <c r="MFX10" s="38"/>
      <c r="MFY10" s="38"/>
      <c r="MFZ10" s="38"/>
      <c r="MGA10" s="38"/>
      <c r="MGB10" s="38"/>
      <c r="MGC10" s="38"/>
      <c r="MGD10" s="38"/>
      <c r="MGE10" s="38"/>
      <c r="MGF10" s="38"/>
      <c r="MGG10" s="38"/>
      <c r="MGH10" s="38"/>
      <c r="MGI10" s="38"/>
      <c r="MGJ10" s="38"/>
      <c r="MGK10" s="38"/>
      <c r="MGL10" s="38"/>
      <c r="MGM10" s="38"/>
      <c r="MGN10" s="38"/>
      <c r="MGO10" s="38"/>
      <c r="MGP10" s="38"/>
      <c r="MGQ10" s="38"/>
      <c r="MGR10" s="38"/>
      <c r="MGS10" s="38"/>
      <c r="MGT10" s="38"/>
      <c r="MGU10" s="38"/>
      <c r="MGV10" s="38"/>
      <c r="MGW10" s="38"/>
      <c r="MGX10" s="38"/>
      <c r="MGY10" s="38"/>
      <c r="MGZ10" s="38"/>
      <c r="MHA10" s="38"/>
      <c r="MHB10" s="38"/>
      <c r="MHC10" s="38"/>
      <c r="MHD10" s="38"/>
      <c r="MHE10" s="38"/>
      <c r="MHF10" s="38"/>
      <c r="MHG10" s="38"/>
      <c r="MHH10" s="38"/>
      <c r="MHI10" s="38"/>
      <c r="MHJ10" s="38"/>
      <c r="MHK10" s="38"/>
      <c r="MHL10" s="38"/>
      <c r="MHM10" s="38"/>
      <c r="MHN10" s="38"/>
      <c r="MHO10" s="38"/>
      <c r="MHP10" s="38"/>
      <c r="MHQ10" s="38"/>
      <c r="MHR10" s="38"/>
      <c r="MHS10" s="38"/>
      <c r="MHT10" s="38"/>
      <c r="MHU10" s="38"/>
      <c r="MHV10" s="38"/>
      <c r="MHW10" s="38"/>
      <c r="MHX10" s="38"/>
      <c r="MHY10" s="38"/>
      <c r="MHZ10" s="38"/>
      <c r="MIA10" s="38"/>
      <c r="MIB10" s="38"/>
      <c r="MIC10" s="38"/>
      <c r="MID10" s="38"/>
      <c r="MIE10" s="38"/>
      <c r="MIF10" s="38"/>
      <c r="MIG10" s="38"/>
      <c r="MIH10" s="38"/>
      <c r="MII10" s="38"/>
      <c r="MIJ10" s="38"/>
      <c r="MIK10" s="38"/>
      <c r="MIL10" s="38"/>
      <c r="MIM10" s="38"/>
      <c r="MIN10" s="38"/>
      <c r="MIO10" s="38"/>
      <c r="MIP10" s="38"/>
      <c r="MIQ10" s="38"/>
      <c r="MIR10" s="38"/>
      <c r="MIS10" s="38"/>
      <c r="MIT10" s="38"/>
      <c r="MIU10" s="38"/>
      <c r="MIV10" s="38"/>
      <c r="MIW10" s="38"/>
      <c r="MIX10" s="38"/>
      <c r="MIY10" s="38"/>
      <c r="MIZ10" s="38"/>
      <c r="MJA10" s="38"/>
      <c r="MJB10" s="38"/>
      <c r="MJC10" s="38"/>
      <c r="MJD10" s="38"/>
      <c r="MJE10" s="38"/>
      <c r="MJF10" s="38"/>
      <c r="MJG10" s="38"/>
      <c r="MJH10" s="38"/>
      <c r="MJI10" s="38"/>
      <c r="MJJ10" s="38"/>
      <c r="MJK10" s="38"/>
      <c r="MJL10" s="38"/>
      <c r="MJM10" s="38"/>
      <c r="MJN10" s="38"/>
      <c r="MJO10" s="38"/>
      <c r="MJP10" s="38"/>
      <c r="MJQ10" s="38"/>
      <c r="MJR10" s="38"/>
      <c r="MJS10" s="38"/>
      <c r="MJT10" s="38"/>
      <c r="MJU10" s="38"/>
      <c r="MJV10" s="38"/>
      <c r="MJW10" s="38"/>
      <c r="MJX10" s="38"/>
      <c r="MJY10" s="38"/>
      <c r="MJZ10" s="38"/>
      <c r="MKA10" s="38"/>
      <c r="MKB10" s="38"/>
      <c r="MKC10" s="38"/>
      <c r="MKD10" s="38"/>
      <c r="MKE10" s="38"/>
      <c r="MKF10" s="38"/>
      <c r="MKG10" s="38"/>
      <c r="MKH10" s="38"/>
      <c r="MKI10" s="38"/>
      <c r="MKJ10" s="38"/>
      <c r="MKK10" s="38"/>
      <c r="MKL10" s="38"/>
      <c r="MKM10" s="38"/>
      <c r="MKN10" s="38"/>
      <c r="MKO10" s="38"/>
      <c r="MKP10" s="38"/>
      <c r="MKQ10" s="38"/>
      <c r="MKR10" s="38"/>
      <c r="MKS10" s="38"/>
      <c r="MKT10" s="38"/>
      <c r="MKU10" s="38"/>
      <c r="MKV10" s="38"/>
      <c r="MKW10" s="38"/>
      <c r="MKX10" s="38"/>
      <c r="MKY10" s="38"/>
      <c r="MKZ10" s="38"/>
      <c r="MLA10" s="38"/>
      <c r="MLB10" s="38"/>
      <c r="MLC10" s="38"/>
      <c r="MLD10" s="38"/>
      <c r="MLE10" s="38"/>
      <c r="MLF10" s="38"/>
      <c r="MLG10" s="38"/>
      <c r="MLH10" s="38"/>
      <c r="MLI10" s="38"/>
      <c r="MLJ10" s="38"/>
      <c r="MLK10" s="38"/>
      <c r="MLL10" s="38"/>
      <c r="MLM10" s="38"/>
      <c r="MLN10" s="38"/>
      <c r="MLO10" s="38"/>
      <c r="MLP10" s="38"/>
      <c r="MLQ10" s="38"/>
      <c r="MLR10" s="38"/>
      <c r="MLS10" s="38"/>
      <c r="MLT10" s="38"/>
      <c r="MLU10" s="38"/>
      <c r="MLV10" s="38"/>
      <c r="MLW10" s="38"/>
      <c r="MLX10" s="38"/>
      <c r="MLY10" s="38"/>
      <c r="MLZ10" s="38"/>
      <c r="MMA10" s="38"/>
      <c r="MMB10" s="38"/>
      <c r="MMC10" s="38"/>
      <c r="MMD10" s="38"/>
      <c r="MME10" s="38"/>
      <c r="MMF10" s="38"/>
      <c r="MMG10" s="38"/>
      <c r="MMH10" s="38"/>
      <c r="MMI10" s="38"/>
      <c r="MMJ10" s="38"/>
      <c r="MMK10" s="38"/>
      <c r="MML10" s="38"/>
      <c r="MMM10" s="38"/>
      <c r="MMN10" s="38"/>
      <c r="MMO10" s="38"/>
      <c r="MMP10" s="38"/>
      <c r="MMQ10" s="38"/>
      <c r="MMR10" s="38"/>
      <c r="MMS10" s="38"/>
      <c r="MMT10" s="38"/>
      <c r="MMU10" s="38"/>
      <c r="MMV10" s="38"/>
      <c r="MMW10" s="38"/>
      <c r="MMX10" s="38"/>
      <c r="MMY10" s="38"/>
      <c r="MMZ10" s="38"/>
      <c r="MNA10" s="38"/>
      <c r="MNB10" s="38"/>
      <c r="MNC10" s="38"/>
      <c r="MND10" s="38"/>
      <c r="MNE10" s="38"/>
      <c r="MNF10" s="38"/>
      <c r="MNG10" s="38"/>
      <c r="MNH10" s="38"/>
      <c r="MNI10" s="38"/>
      <c r="MNJ10" s="38"/>
      <c r="MNK10" s="38"/>
      <c r="MNL10" s="38"/>
      <c r="MNM10" s="38"/>
      <c r="MNN10" s="38"/>
      <c r="MNO10" s="38"/>
      <c r="MNP10" s="38"/>
      <c r="MNQ10" s="38"/>
      <c r="MNR10" s="38"/>
      <c r="MNS10" s="38"/>
      <c r="MNT10" s="38"/>
      <c r="MNU10" s="38"/>
      <c r="MNV10" s="38"/>
      <c r="MNW10" s="38"/>
      <c r="MNX10" s="38"/>
      <c r="MNY10" s="38"/>
      <c r="MNZ10" s="38"/>
      <c r="MOA10" s="38"/>
      <c r="MOB10" s="38"/>
      <c r="MOC10" s="38"/>
      <c r="MOD10" s="38"/>
      <c r="MOE10" s="38"/>
      <c r="MOF10" s="38"/>
      <c r="MOG10" s="38"/>
      <c r="MOH10" s="38"/>
      <c r="MOI10" s="38"/>
      <c r="MOJ10" s="38"/>
      <c r="MOK10" s="38"/>
      <c r="MOL10" s="38"/>
      <c r="MOM10" s="38"/>
      <c r="MON10" s="38"/>
      <c r="MOO10" s="38"/>
      <c r="MOP10" s="38"/>
      <c r="MOQ10" s="38"/>
      <c r="MOR10" s="38"/>
      <c r="MOS10" s="38"/>
      <c r="MOT10" s="38"/>
      <c r="MOU10" s="38"/>
      <c r="MOV10" s="38"/>
      <c r="MOW10" s="38"/>
      <c r="MOX10" s="38"/>
      <c r="MOY10" s="38"/>
      <c r="MOZ10" s="38"/>
      <c r="MPA10" s="38"/>
      <c r="MPB10" s="38"/>
      <c r="MPC10" s="38"/>
      <c r="MPD10" s="38"/>
      <c r="MPE10" s="38"/>
      <c r="MPF10" s="38"/>
      <c r="MPG10" s="38"/>
      <c r="MPH10" s="38"/>
      <c r="MPI10" s="38"/>
      <c r="MPJ10" s="38"/>
      <c r="MPK10" s="38"/>
      <c r="MPL10" s="38"/>
      <c r="MPM10" s="38"/>
      <c r="MPN10" s="38"/>
      <c r="MPO10" s="38"/>
      <c r="MPP10" s="38"/>
      <c r="MPQ10" s="38"/>
      <c r="MPR10" s="38"/>
      <c r="MPS10" s="38"/>
      <c r="MPT10" s="38"/>
      <c r="MPU10" s="38"/>
      <c r="MPV10" s="38"/>
      <c r="MPW10" s="38"/>
      <c r="MPX10" s="38"/>
      <c r="MPY10" s="38"/>
      <c r="MPZ10" s="38"/>
      <c r="MQA10" s="38"/>
      <c r="MQB10" s="38"/>
      <c r="MQC10" s="38"/>
      <c r="MQD10" s="38"/>
      <c r="MQE10" s="38"/>
      <c r="MQF10" s="38"/>
      <c r="MQG10" s="38"/>
      <c r="MQH10" s="38"/>
      <c r="MQI10" s="38"/>
      <c r="MQJ10" s="38"/>
      <c r="MQK10" s="38"/>
      <c r="MQL10" s="38"/>
      <c r="MQM10" s="38"/>
      <c r="MQN10" s="38"/>
      <c r="MQO10" s="38"/>
      <c r="MQP10" s="38"/>
      <c r="MQQ10" s="38"/>
      <c r="MQR10" s="38"/>
      <c r="MQS10" s="38"/>
      <c r="MQT10" s="38"/>
      <c r="MQU10" s="38"/>
      <c r="MQV10" s="38"/>
      <c r="MQW10" s="38"/>
      <c r="MQX10" s="38"/>
      <c r="MQY10" s="38"/>
      <c r="MQZ10" s="38"/>
      <c r="MRA10" s="38"/>
      <c r="MRB10" s="38"/>
      <c r="MRC10" s="38"/>
      <c r="MRD10" s="38"/>
      <c r="MRE10" s="38"/>
      <c r="MRF10" s="38"/>
      <c r="MRG10" s="38"/>
      <c r="MRH10" s="38"/>
      <c r="MRI10" s="38"/>
      <c r="MRJ10" s="38"/>
      <c r="MRK10" s="38"/>
      <c r="MRL10" s="38"/>
      <c r="MRM10" s="38"/>
      <c r="MRN10" s="38"/>
      <c r="MRO10" s="38"/>
      <c r="MRP10" s="38"/>
      <c r="MRQ10" s="38"/>
      <c r="MRR10" s="38"/>
      <c r="MRS10" s="38"/>
      <c r="MRT10" s="38"/>
      <c r="MRU10" s="38"/>
      <c r="MRV10" s="38"/>
      <c r="MRW10" s="38"/>
      <c r="MRX10" s="38"/>
      <c r="MRY10" s="38"/>
      <c r="MRZ10" s="38"/>
      <c r="MSA10" s="38"/>
      <c r="MSB10" s="38"/>
      <c r="MSC10" s="38"/>
      <c r="MSD10" s="38"/>
      <c r="MSE10" s="38"/>
      <c r="MSF10" s="38"/>
      <c r="MSG10" s="38"/>
      <c r="MSH10" s="38"/>
      <c r="MSI10" s="38"/>
      <c r="MSJ10" s="38"/>
      <c r="MSK10" s="38"/>
      <c r="MSL10" s="38"/>
      <c r="MSM10" s="38"/>
      <c r="MSN10" s="38"/>
      <c r="MSO10" s="38"/>
      <c r="MSP10" s="38"/>
      <c r="MSQ10" s="38"/>
      <c r="MSR10" s="38"/>
      <c r="MSS10" s="38"/>
      <c r="MST10" s="38"/>
      <c r="MSU10" s="38"/>
      <c r="MSV10" s="38"/>
      <c r="MSW10" s="38"/>
      <c r="MSX10" s="38"/>
      <c r="MSY10" s="38"/>
      <c r="MSZ10" s="38"/>
      <c r="MTA10" s="38"/>
      <c r="MTB10" s="38"/>
      <c r="MTC10" s="38"/>
      <c r="MTD10" s="38"/>
      <c r="MTE10" s="38"/>
      <c r="MTF10" s="38"/>
      <c r="MTG10" s="38"/>
      <c r="MTH10" s="38"/>
      <c r="MTI10" s="38"/>
      <c r="MTJ10" s="38"/>
      <c r="MTK10" s="38"/>
      <c r="MTL10" s="38"/>
      <c r="MTM10" s="38"/>
      <c r="MTN10" s="38"/>
      <c r="MTO10" s="38"/>
      <c r="MTP10" s="38"/>
      <c r="MTQ10" s="38"/>
      <c r="MTR10" s="38"/>
      <c r="MTS10" s="38"/>
      <c r="MTT10" s="38"/>
      <c r="MTU10" s="38"/>
      <c r="MTV10" s="38"/>
      <c r="MTW10" s="38"/>
      <c r="MTX10" s="38"/>
      <c r="MTY10" s="38"/>
      <c r="MTZ10" s="38"/>
      <c r="MUA10" s="38"/>
      <c r="MUB10" s="38"/>
      <c r="MUC10" s="38"/>
      <c r="MUD10" s="38"/>
      <c r="MUE10" s="38"/>
      <c r="MUF10" s="38"/>
      <c r="MUG10" s="38"/>
      <c r="MUH10" s="38"/>
      <c r="MUI10" s="38"/>
      <c r="MUJ10" s="38"/>
      <c r="MUK10" s="38"/>
      <c r="MUL10" s="38"/>
      <c r="MUM10" s="38"/>
      <c r="MUN10" s="38"/>
      <c r="MUO10" s="38"/>
      <c r="MUP10" s="38"/>
      <c r="MUQ10" s="38"/>
      <c r="MUR10" s="38"/>
      <c r="MUS10" s="38"/>
      <c r="MUT10" s="38"/>
      <c r="MUU10" s="38"/>
      <c r="MUV10" s="38"/>
      <c r="MUW10" s="38"/>
      <c r="MUX10" s="38"/>
      <c r="MUY10" s="38"/>
      <c r="MUZ10" s="38"/>
      <c r="MVA10" s="38"/>
      <c r="MVB10" s="38"/>
      <c r="MVC10" s="38"/>
      <c r="MVD10" s="38"/>
      <c r="MVE10" s="38"/>
      <c r="MVF10" s="38"/>
      <c r="MVG10" s="38"/>
      <c r="MVH10" s="38"/>
      <c r="MVI10" s="38"/>
      <c r="MVJ10" s="38"/>
      <c r="MVK10" s="38"/>
      <c r="MVL10" s="38"/>
      <c r="MVM10" s="38"/>
      <c r="MVN10" s="38"/>
      <c r="MVO10" s="38"/>
      <c r="MVP10" s="38"/>
      <c r="MVQ10" s="38"/>
      <c r="MVR10" s="38"/>
      <c r="MVS10" s="38"/>
      <c r="MVT10" s="38"/>
      <c r="MVU10" s="38"/>
      <c r="MVV10" s="38"/>
      <c r="MVW10" s="38"/>
      <c r="MVX10" s="38"/>
      <c r="MVY10" s="38"/>
      <c r="MVZ10" s="38"/>
      <c r="MWA10" s="38"/>
      <c r="MWB10" s="38"/>
      <c r="MWC10" s="38"/>
      <c r="MWD10" s="38"/>
      <c r="MWE10" s="38"/>
      <c r="MWF10" s="38"/>
      <c r="MWG10" s="38"/>
      <c r="MWH10" s="38"/>
      <c r="MWI10" s="38"/>
      <c r="MWJ10" s="38"/>
      <c r="MWK10" s="38"/>
      <c r="MWL10" s="38"/>
      <c r="MWM10" s="38"/>
      <c r="MWN10" s="38"/>
      <c r="MWO10" s="38"/>
      <c r="MWP10" s="38"/>
      <c r="MWQ10" s="38"/>
      <c r="MWR10" s="38"/>
      <c r="MWS10" s="38"/>
      <c r="MWT10" s="38"/>
      <c r="MWU10" s="38"/>
      <c r="MWV10" s="38"/>
      <c r="MWW10" s="38"/>
      <c r="MWX10" s="38"/>
      <c r="MWY10" s="38"/>
      <c r="MWZ10" s="38"/>
      <c r="MXA10" s="38"/>
      <c r="MXB10" s="38"/>
      <c r="MXC10" s="38"/>
      <c r="MXD10" s="38"/>
      <c r="MXE10" s="38"/>
      <c r="MXF10" s="38"/>
      <c r="MXG10" s="38"/>
      <c r="MXH10" s="38"/>
      <c r="MXI10" s="38"/>
      <c r="MXJ10" s="38"/>
      <c r="MXK10" s="38"/>
      <c r="MXL10" s="38"/>
      <c r="MXM10" s="38"/>
      <c r="MXN10" s="38"/>
      <c r="MXO10" s="38"/>
      <c r="MXP10" s="38"/>
      <c r="MXQ10" s="38"/>
      <c r="MXR10" s="38"/>
      <c r="MXS10" s="38"/>
      <c r="MXT10" s="38"/>
      <c r="MXU10" s="38"/>
      <c r="MXV10" s="38"/>
      <c r="MXW10" s="38"/>
      <c r="MXX10" s="38"/>
      <c r="MXY10" s="38"/>
      <c r="MXZ10" s="38"/>
      <c r="MYA10" s="38"/>
      <c r="MYB10" s="38"/>
      <c r="MYC10" s="38"/>
      <c r="MYD10" s="38"/>
      <c r="MYE10" s="38"/>
      <c r="MYF10" s="38"/>
      <c r="MYG10" s="38"/>
      <c r="MYH10" s="38"/>
      <c r="MYI10" s="38"/>
      <c r="MYJ10" s="38"/>
      <c r="MYK10" s="38"/>
      <c r="MYL10" s="38"/>
      <c r="MYM10" s="38"/>
      <c r="MYN10" s="38"/>
      <c r="MYO10" s="38"/>
      <c r="MYP10" s="38"/>
      <c r="MYQ10" s="38"/>
      <c r="MYR10" s="38"/>
      <c r="MYS10" s="38"/>
      <c r="MYT10" s="38"/>
      <c r="MYU10" s="38"/>
      <c r="MYV10" s="38"/>
      <c r="MYW10" s="38"/>
      <c r="MYX10" s="38"/>
      <c r="MYY10" s="38"/>
      <c r="MYZ10" s="38"/>
      <c r="MZA10" s="38"/>
      <c r="MZB10" s="38"/>
      <c r="MZC10" s="38"/>
      <c r="MZD10" s="38"/>
      <c r="MZE10" s="38"/>
      <c r="MZF10" s="38"/>
      <c r="MZG10" s="38"/>
      <c r="MZH10" s="38"/>
      <c r="MZI10" s="38"/>
      <c r="MZJ10" s="38"/>
      <c r="MZK10" s="38"/>
      <c r="MZL10" s="38"/>
      <c r="MZM10" s="38"/>
      <c r="MZN10" s="38"/>
      <c r="MZO10" s="38"/>
      <c r="MZP10" s="38"/>
      <c r="MZQ10" s="38"/>
      <c r="MZR10" s="38"/>
      <c r="MZS10" s="38"/>
      <c r="MZT10" s="38"/>
      <c r="MZU10" s="38"/>
      <c r="MZV10" s="38"/>
      <c r="MZW10" s="38"/>
      <c r="MZX10" s="38"/>
      <c r="MZY10" s="38"/>
      <c r="MZZ10" s="38"/>
      <c r="NAA10" s="38"/>
      <c r="NAB10" s="38"/>
      <c r="NAC10" s="38"/>
      <c r="NAD10" s="38"/>
      <c r="NAE10" s="38"/>
      <c r="NAF10" s="38"/>
      <c r="NAG10" s="38"/>
      <c r="NAH10" s="38"/>
      <c r="NAI10" s="38"/>
      <c r="NAJ10" s="38"/>
      <c r="NAK10" s="38"/>
      <c r="NAL10" s="38"/>
      <c r="NAM10" s="38"/>
      <c r="NAN10" s="38"/>
      <c r="NAO10" s="38"/>
      <c r="NAP10" s="38"/>
      <c r="NAQ10" s="38"/>
      <c r="NAR10" s="38"/>
      <c r="NAS10" s="38"/>
      <c r="NAT10" s="38"/>
      <c r="NAU10" s="38"/>
      <c r="NAV10" s="38"/>
      <c r="NAW10" s="38"/>
      <c r="NAX10" s="38"/>
      <c r="NAY10" s="38"/>
      <c r="NAZ10" s="38"/>
      <c r="NBA10" s="38"/>
      <c r="NBB10" s="38"/>
      <c r="NBC10" s="38"/>
      <c r="NBD10" s="38"/>
      <c r="NBE10" s="38"/>
      <c r="NBF10" s="38"/>
      <c r="NBG10" s="38"/>
      <c r="NBH10" s="38"/>
      <c r="NBI10" s="38"/>
      <c r="NBJ10" s="38"/>
      <c r="NBK10" s="38"/>
      <c r="NBL10" s="38"/>
      <c r="NBM10" s="38"/>
      <c r="NBN10" s="38"/>
      <c r="NBO10" s="38"/>
      <c r="NBP10" s="38"/>
      <c r="NBQ10" s="38"/>
      <c r="NBR10" s="38"/>
      <c r="NBS10" s="38"/>
      <c r="NBT10" s="38"/>
      <c r="NBU10" s="38"/>
      <c r="NBV10" s="38"/>
      <c r="NBW10" s="38"/>
      <c r="NBX10" s="38"/>
      <c r="NBY10" s="38"/>
      <c r="NBZ10" s="38"/>
      <c r="NCA10" s="38"/>
      <c r="NCB10" s="38"/>
      <c r="NCC10" s="38"/>
      <c r="NCD10" s="38"/>
      <c r="NCE10" s="38"/>
      <c r="NCF10" s="38"/>
      <c r="NCG10" s="38"/>
      <c r="NCH10" s="38"/>
      <c r="NCI10" s="38"/>
      <c r="NCJ10" s="38"/>
      <c r="NCK10" s="38"/>
      <c r="NCL10" s="38"/>
      <c r="NCM10" s="38"/>
      <c r="NCN10" s="38"/>
      <c r="NCO10" s="38"/>
      <c r="NCP10" s="38"/>
      <c r="NCQ10" s="38"/>
      <c r="NCR10" s="38"/>
      <c r="NCS10" s="38"/>
      <c r="NCT10" s="38"/>
      <c r="NCU10" s="38"/>
      <c r="NCV10" s="38"/>
      <c r="NCW10" s="38"/>
      <c r="NCX10" s="38"/>
      <c r="NCY10" s="38"/>
      <c r="NCZ10" s="38"/>
      <c r="NDA10" s="38"/>
      <c r="NDB10" s="38"/>
      <c r="NDC10" s="38"/>
      <c r="NDD10" s="38"/>
      <c r="NDE10" s="38"/>
      <c r="NDF10" s="38"/>
      <c r="NDG10" s="38"/>
      <c r="NDH10" s="38"/>
      <c r="NDI10" s="38"/>
      <c r="NDJ10" s="38"/>
      <c r="NDK10" s="38"/>
      <c r="NDL10" s="38"/>
      <c r="NDM10" s="38"/>
      <c r="NDN10" s="38"/>
      <c r="NDO10" s="38"/>
      <c r="NDP10" s="38"/>
      <c r="NDQ10" s="38"/>
      <c r="NDR10" s="38"/>
      <c r="NDS10" s="38"/>
      <c r="NDT10" s="38"/>
      <c r="NDU10" s="38"/>
      <c r="NDV10" s="38"/>
      <c r="NDW10" s="38"/>
      <c r="NDX10" s="38"/>
      <c r="NDY10" s="38"/>
      <c r="NDZ10" s="38"/>
      <c r="NEA10" s="38"/>
      <c r="NEB10" s="38"/>
      <c r="NEC10" s="38"/>
      <c r="NED10" s="38"/>
      <c r="NEE10" s="38"/>
      <c r="NEF10" s="38"/>
      <c r="NEG10" s="38"/>
      <c r="NEH10" s="38"/>
      <c r="NEI10" s="38"/>
      <c r="NEJ10" s="38"/>
      <c r="NEK10" s="38"/>
      <c r="NEL10" s="38"/>
      <c r="NEM10" s="38"/>
      <c r="NEN10" s="38"/>
      <c r="NEO10" s="38"/>
      <c r="NEP10" s="38"/>
      <c r="NEQ10" s="38"/>
      <c r="NER10" s="38"/>
      <c r="NES10" s="38"/>
      <c r="NET10" s="38"/>
      <c r="NEU10" s="38"/>
      <c r="NEV10" s="38"/>
      <c r="NEW10" s="38"/>
      <c r="NEX10" s="38"/>
      <c r="NEY10" s="38"/>
      <c r="NEZ10" s="38"/>
      <c r="NFA10" s="38"/>
      <c r="NFB10" s="38"/>
      <c r="NFC10" s="38"/>
      <c r="NFD10" s="38"/>
      <c r="NFE10" s="38"/>
      <c r="NFF10" s="38"/>
      <c r="NFG10" s="38"/>
      <c r="NFH10" s="38"/>
      <c r="NFI10" s="38"/>
      <c r="NFJ10" s="38"/>
      <c r="NFK10" s="38"/>
      <c r="NFL10" s="38"/>
      <c r="NFM10" s="38"/>
      <c r="NFN10" s="38"/>
      <c r="NFO10" s="38"/>
      <c r="NFP10" s="38"/>
      <c r="NFQ10" s="38"/>
      <c r="NFR10" s="38"/>
      <c r="NFS10" s="38"/>
      <c r="NFT10" s="38"/>
      <c r="NFU10" s="38"/>
      <c r="NFV10" s="38"/>
      <c r="NFW10" s="38"/>
      <c r="NFX10" s="38"/>
      <c r="NFY10" s="38"/>
      <c r="NFZ10" s="38"/>
      <c r="NGA10" s="38"/>
      <c r="NGB10" s="38"/>
      <c r="NGC10" s="38"/>
      <c r="NGD10" s="38"/>
      <c r="NGE10" s="38"/>
      <c r="NGF10" s="38"/>
      <c r="NGG10" s="38"/>
      <c r="NGH10" s="38"/>
      <c r="NGI10" s="38"/>
      <c r="NGJ10" s="38"/>
      <c r="NGK10" s="38"/>
      <c r="NGL10" s="38"/>
      <c r="NGM10" s="38"/>
      <c r="NGN10" s="38"/>
      <c r="NGO10" s="38"/>
      <c r="NGP10" s="38"/>
      <c r="NGQ10" s="38"/>
      <c r="NGR10" s="38"/>
      <c r="NGS10" s="38"/>
      <c r="NGT10" s="38"/>
      <c r="NGU10" s="38"/>
      <c r="NGV10" s="38"/>
      <c r="NGW10" s="38"/>
      <c r="NGX10" s="38"/>
      <c r="NGY10" s="38"/>
      <c r="NGZ10" s="38"/>
      <c r="NHA10" s="38"/>
      <c r="NHB10" s="38"/>
      <c r="NHC10" s="38"/>
      <c r="NHD10" s="38"/>
      <c r="NHE10" s="38"/>
      <c r="NHF10" s="38"/>
      <c r="NHG10" s="38"/>
      <c r="NHH10" s="38"/>
      <c r="NHI10" s="38"/>
      <c r="NHJ10" s="38"/>
      <c r="NHK10" s="38"/>
      <c r="NHL10" s="38"/>
      <c r="NHM10" s="38"/>
      <c r="NHN10" s="38"/>
      <c r="NHO10" s="38"/>
      <c r="NHP10" s="38"/>
      <c r="NHQ10" s="38"/>
      <c r="NHR10" s="38"/>
      <c r="NHS10" s="38"/>
      <c r="NHT10" s="38"/>
      <c r="NHU10" s="38"/>
      <c r="NHV10" s="38"/>
      <c r="NHW10" s="38"/>
      <c r="NHX10" s="38"/>
      <c r="NHY10" s="38"/>
      <c r="NHZ10" s="38"/>
      <c r="NIA10" s="38"/>
      <c r="NIB10" s="38"/>
      <c r="NIC10" s="38"/>
      <c r="NID10" s="38"/>
      <c r="NIE10" s="38"/>
      <c r="NIF10" s="38"/>
      <c r="NIG10" s="38"/>
      <c r="NIH10" s="38"/>
      <c r="NII10" s="38"/>
      <c r="NIJ10" s="38"/>
      <c r="NIK10" s="38"/>
      <c r="NIL10" s="38"/>
      <c r="NIM10" s="38"/>
      <c r="NIN10" s="38"/>
      <c r="NIO10" s="38"/>
      <c r="NIP10" s="38"/>
      <c r="NIQ10" s="38"/>
      <c r="NIR10" s="38"/>
      <c r="NIS10" s="38"/>
      <c r="NIT10" s="38"/>
      <c r="NIU10" s="38"/>
      <c r="NIV10" s="38"/>
      <c r="NIW10" s="38"/>
      <c r="NIX10" s="38"/>
      <c r="NIY10" s="38"/>
      <c r="NIZ10" s="38"/>
      <c r="NJA10" s="38"/>
      <c r="NJB10" s="38"/>
      <c r="NJC10" s="38"/>
      <c r="NJD10" s="38"/>
      <c r="NJE10" s="38"/>
      <c r="NJF10" s="38"/>
      <c r="NJG10" s="38"/>
      <c r="NJH10" s="38"/>
      <c r="NJI10" s="38"/>
      <c r="NJJ10" s="38"/>
      <c r="NJK10" s="38"/>
      <c r="NJL10" s="38"/>
      <c r="NJM10" s="38"/>
      <c r="NJN10" s="38"/>
      <c r="NJO10" s="38"/>
      <c r="NJP10" s="38"/>
      <c r="NJQ10" s="38"/>
      <c r="NJR10" s="38"/>
      <c r="NJS10" s="38"/>
      <c r="NJT10" s="38"/>
      <c r="NJU10" s="38"/>
      <c r="NJV10" s="38"/>
      <c r="NJW10" s="38"/>
      <c r="NJX10" s="38"/>
      <c r="NJY10" s="38"/>
      <c r="NJZ10" s="38"/>
      <c r="NKA10" s="38"/>
      <c r="NKB10" s="38"/>
      <c r="NKC10" s="38"/>
      <c r="NKD10" s="38"/>
      <c r="NKE10" s="38"/>
      <c r="NKF10" s="38"/>
      <c r="NKG10" s="38"/>
      <c r="NKH10" s="38"/>
      <c r="NKI10" s="38"/>
      <c r="NKJ10" s="38"/>
      <c r="NKK10" s="38"/>
      <c r="NKL10" s="38"/>
      <c r="NKM10" s="38"/>
      <c r="NKN10" s="38"/>
      <c r="NKO10" s="38"/>
      <c r="NKP10" s="38"/>
      <c r="NKQ10" s="38"/>
      <c r="NKR10" s="38"/>
      <c r="NKS10" s="38"/>
      <c r="NKT10" s="38"/>
      <c r="NKU10" s="38"/>
      <c r="NKV10" s="38"/>
      <c r="NKW10" s="38"/>
      <c r="NKX10" s="38"/>
      <c r="NKY10" s="38"/>
      <c r="NKZ10" s="38"/>
      <c r="NLA10" s="38"/>
      <c r="NLB10" s="38"/>
      <c r="NLC10" s="38"/>
      <c r="NLD10" s="38"/>
      <c r="NLE10" s="38"/>
      <c r="NLF10" s="38"/>
      <c r="NLG10" s="38"/>
      <c r="NLH10" s="38"/>
      <c r="NLI10" s="38"/>
      <c r="NLJ10" s="38"/>
      <c r="NLK10" s="38"/>
      <c r="NLL10" s="38"/>
      <c r="NLM10" s="38"/>
      <c r="NLN10" s="38"/>
      <c r="NLO10" s="38"/>
      <c r="NLP10" s="38"/>
      <c r="NLQ10" s="38"/>
      <c r="NLR10" s="38"/>
      <c r="NLS10" s="38"/>
      <c r="NLT10" s="38"/>
      <c r="NLU10" s="38"/>
      <c r="NLV10" s="38"/>
      <c r="NLW10" s="38"/>
      <c r="NLX10" s="38"/>
      <c r="NLY10" s="38"/>
      <c r="NLZ10" s="38"/>
      <c r="NMA10" s="38"/>
      <c r="NMB10" s="38"/>
      <c r="NMC10" s="38"/>
      <c r="NMD10" s="38"/>
      <c r="NME10" s="38"/>
      <c r="NMF10" s="38"/>
      <c r="NMG10" s="38"/>
      <c r="NMH10" s="38"/>
      <c r="NMI10" s="38"/>
      <c r="NMJ10" s="38"/>
      <c r="NMK10" s="38"/>
      <c r="NML10" s="38"/>
      <c r="NMM10" s="38"/>
      <c r="NMN10" s="38"/>
      <c r="NMO10" s="38"/>
      <c r="NMP10" s="38"/>
      <c r="NMQ10" s="38"/>
      <c r="NMR10" s="38"/>
      <c r="NMS10" s="38"/>
      <c r="NMT10" s="38"/>
      <c r="NMU10" s="38"/>
      <c r="NMV10" s="38"/>
      <c r="NMW10" s="38"/>
      <c r="NMX10" s="38"/>
      <c r="NMY10" s="38"/>
      <c r="NMZ10" s="38"/>
      <c r="NNA10" s="38"/>
      <c r="NNB10" s="38"/>
      <c r="NNC10" s="38"/>
      <c r="NND10" s="38"/>
      <c r="NNE10" s="38"/>
      <c r="NNF10" s="38"/>
      <c r="NNG10" s="38"/>
      <c r="NNH10" s="38"/>
      <c r="NNI10" s="38"/>
      <c r="NNJ10" s="38"/>
      <c r="NNK10" s="38"/>
      <c r="NNL10" s="38"/>
      <c r="NNM10" s="38"/>
      <c r="NNN10" s="38"/>
      <c r="NNO10" s="38"/>
      <c r="NNP10" s="38"/>
      <c r="NNQ10" s="38"/>
      <c r="NNR10" s="38"/>
      <c r="NNS10" s="38"/>
      <c r="NNT10" s="38"/>
      <c r="NNU10" s="38"/>
      <c r="NNV10" s="38"/>
      <c r="NNW10" s="38"/>
      <c r="NNX10" s="38"/>
      <c r="NNY10" s="38"/>
      <c r="NNZ10" s="38"/>
      <c r="NOA10" s="38"/>
      <c r="NOB10" s="38"/>
      <c r="NOC10" s="38"/>
      <c r="NOD10" s="38"/>
      <c r="NOE10" s="38"/>
      <c r="NOF10" s="38"/>
      <c r="NOG10" s="38"/>
      <c r="NOH10" s="38"/>
      <c r="NOI10" s="38"/>
      <c r="NOJ10" s="38"/>
      <c r="NOK10" s="38"/>
      <c r="NOL10" s="38"/>
      <c r="NOM10" s="38"/>
      <c r="NON10" s="38"/>
      <c r="NOO10" s="38"/>
      <c r="NOP10" s="38"/>
      <c r="NOQ10" s="38"/>
      <c r="NOR10" s="38"/>
      <c r="NOS10" s="38"/>
      <c r="NOT10" s="38"/>
      <c r="NOU10" s="38"/>
      <c r="NOV10" s="38"/>
      <c r="NOW10" s="38"/>
      <c r="NOX10" s="38"/>
      <c r="NOY10" s="38"/>
      <c r="NOZ10" s="38"/>
      <c r="NPA10" s="38"/>
      <c r="NPB10" s="38"/>
      <c r="NPC10" s="38"/>
      <c r="NPD10" s="38"/>
      <c r="NPE10" s="38"/>
      <c r="NPF10" s="38"/>
      <c r="NPG10" s="38"/>
      <c r="NPH10" s="38"/>
      <c r="NPI10" s="38"/>
      <c r="NPJ10" s="38"/>
      <c r="NPK10" s="38"/>
      <c r="NPL10" s="38"/>
      <c r="NPM10" s="38"/>
      <c r="NPN10" s="38"/>
      <c r="NPO10" s="38"/>
      <c r="NPP10" s="38"/>
      <c r="NPQ10" s="38"/>
      <c r="NPR10" s="38"/>
      <c r="NPS10" s="38"/>
      <c r="NPT10" s="38"/>
      <c r="NPU10" s="38"/>
      <c r="NPV10" s="38"/>
      <c r="NPW10" s="38"/>
      <c r="NPX10" s="38"/>
      <c r="NPY10" s="38"/>
      <c r="NPZ10" s="38"/>
      <c r="NQA10" s="38"/>
      <c r="NQB10" s="38"/>
      <c r="NQC10" s="38"/>
      <c r="NQD10" s="38"/>
      <c r="NQE10" s="38"/>
      <c r="NQF10" s="38"/>
      <c r="NQG10" s="38"/>
      <c r="NQH10" s="38"/>
      <c r="NQI10" s="38"/>
      <c r="NQJ10" s="38"/>
      <c r="NQK10" s="38"/>
      <c r="NQL10" s="38"/>
      <c r="NQM10" s="38"/>
      <c r="NQN10" s="38"/>
      <c r="NQO10" s="38"/>
      <c r="NQP10" s="38"/>
      <c r="NQQ10" s="38"/>
      <c r="NQR10" s="38"/>
      <c r="NQS10" s="38"/>
      <c r="NQT10" s="38"/>
      <c r="NQU10" s="38"/>
      <c r="NQV10" s="38"/>
      <c r="NQW10" s="38"/>
      <c r="NQX10" s="38"/>
      <c r="NQY10" s="38"/>
      <c r="NQZ10" s="38"/>
      <c r="NRA10" s="38"/>
      <c r="NRB10" s="38"/>
      <c r="NRC10" s="38"/>
      <c r="NRD10" s="38"/>
      <c r="NRE10" s="38"/>
      <c r="NRF10" s="38"/>
      <c r="NRG10" s="38"/>
      <c r="NRH10" s="38"/>
      <c r="NRI10" s="38"/>
      <c r="NRJ10" s="38"/>
      <c r="NRK10" s="38"/>
      <c r="NRL10" s="38"/>
      <c r="NRM10" s="38"/>
      <c r="NRN10" s="38"/>
      <c r="NRO10" s="38"/>
      <c r="NRP10" s="38"/>
      <c r="NRQ10" s="38"/>
      <c r="NRR10" s="38"/>
      <c r="NRS10" s="38"/>
      <c r="NRT10" s="38"/>
      <c r="NRU10" s="38"/>
      <c r="NRV10" s="38"/>
      <c r="NRW10" s="38"/>
      <c r="NRX10" s="38"/>
      <c r="NRY10" s="38"/>
      <c r="NRZ10" s="38"/>
      <c r="NSA10" s="38"/>
      <c r="NSB10" s="38"/>
      <c r="NSC10" s="38"/>
      <c r="NSD10" s="38"/>
      <c r="NSE10" s="38"/>
      <c r="NSF10" s="38"/>
      <c r="NSG10" s="38"/>
      <c r="NSH10" s="38"/>
      <c r="NSI10" s="38"/>
      <c r="NSJ10" s="38"/>
      <c r="NSK10" s="38"/>
      <c r="NSL10" s="38"/>
      <c r="NSM10" s="38"/>
      <c r="NSN10" s="38"/>
      <c r="NSO10" s="38"/>
      <c r="NSP10" s="38"/>
      <c r="NSQ10" s="38"/>
      <c r="NSR10" s="38"/>
      <c r="NSS10" s="38"/>
      <c r="NST10" s="38"/>
      <c r="NSU10" s="38"/>
      <c r="NSV10" s="38"/>
      <c r="NSW10" s="38"/>
      <c r="NSX10" s="38"/>
      <c r="NSY10" s="38"/>
      <c r="NSZ10" s="38"/>
      <c r="NTA10" s="38"/>
      <c r="NTB10" s="38"/>
      <c r="NTC10" s="38"/>
      <c r="NTD10" s="38"/>
      <c r="NTE10" s="38"/>
      <c r="NTF10" s="38"/>
      <c r="NTG10" s="38"/>
      <c r="NTH10" s="38"/>
      <c r="NTI10" s="38"/>
      <c r="NTJ10" s="38"/>
      <c r="NTK10" s="38"/>
      <c r="NTL10" s="38"/>
      <c r="NTM10" s="38"/>
      <c r="NTN10" s="38"/>
      <c r="NTO10" s="38"/>
      <c r="NTP10" s="38"/>
      <c r="NTQ10" s="38"/>
      <c r="NTR10" s="38"/>
      <c r="NTS10" s="38"/>
      <c r="NTT10" s="38"/>
      <c r="NTU10" s="38"/>
      <c r="NTV10" s="38"/>
      <c r="NTW10" s="38"/>
      <c r="NTX10" s="38"/>
      <c r="NTY10" s="38"/>
      <c r="NTZ10" s="38"/>
      <c r="NUA10" s="38"/>
      <c r="NUB10" s="38"/>
      <c r="NUC10" s="38"/>
      <c r="NUD10" s="38"/>
      <c r="NUE10" s="38"/>
      <c r="NUF10" s="38"/>
      <c r="NUG10" s="38"/>
      <c r="NUH10" s="38"/>
      <c r="NUI10" s="38"/>
      <c r="NUJ10" s="38"/>
      <c r="NUK10" s="38"/>
      <c r="NUL10" s="38"/>
      <c r="NUM10" s="38"/>
      <c r="NUN10" s="38"/>
      <c r="NUO10" s="38"/>
      <c r="NUP10" s="38"/>
      <c r="NUQ10" s="38"/>
      <c r="NUR10" s="38"/>
      <c r="NUS10" s="38"/>
      <c r="NUT10" s="38"/>
      <c r="NUU10" s="38"/>
      <c r="NUV10" s="38"/>
      <c r="NUW10" s="38"/>
      <c r="NUX10" s="38"/>
      <c r="NUY10" s="38"/>
      <c r="NUZ10" s="38"/>
      <c r="NVA10" s="38"/>
      <c r="NVB10" s="38"/>
      <c r="NVC10" s="38"/>
      <c r="NVD10" s="38"/>
      <c r="NVE10" s="38"/>
      <c r="NVF10" s="38"/>
      <c r="NVG10" s="38"/>
      <c r="NVH10" s="38"/>
      <c r="NVI10" s="38"/>
      <c r="NVJ10" s="38"/>
      <c r="NVK10" s="38"/>
      <c r="NVL10" s="38"/>
      <c r="NVM10" s="38"/>
      <c r="NVN10" s="38"/>
      <c r="NVO10" s="38"/>
      <c r="NVP10" s="38"/>
      <c r="NVQ10" s="38"/>
      <c r="NVR10" s="38"/>
      <c r="NVS10" s="38"/>
      <c r="NVT10" s="38"/>
      <c r="NVU10" s="38"/>
      <c r="NVV10" s="38"/>
      <c r="NVW10" s="38"/>
      <c r="NVX10" s="38"/>
      <c r="NVY10" s="38"/>
      <c r="NVZ10" s="38"/>
      <c r="NWA10" s="38"/>
      <c r="NWB10" s="38"/>
      <c r="NWC10" s="38"/>
      <c r="NWD10" s="38"/>
      <c r="NWE10" s="38"/>
      <c r="NWF10" s="38"/>
      <c r="NWG10" s="38"/>
      <c r="NWH10" s="38"/>
      <c r="NWI10" s="38"/>
      <c r="NWJ10" s="38"/>
      <c r="NWK10" s="38"/>
      <c r="NWL10" s="38"/>
      <c r="NWM10" s="38"/>
      <c r="NWN10" s="38"/>
      <c r="NWO10" s="38"/>
      <c r="NWP10" s="38"/>
      <c r="NWQ10" s="38"/>
      <c r="NWR10" s="38"/>
      <c r="NWS10" s="38"/>
      <c r="NWT10" s="38"/>
      <c r="NWU10" s="38"/>
      <c r="NWV10" s="38"/>
      <c r="NWW10" s="38"/>
      <c r="NWX10" s="38"/>
      <c r="NWY10" s="38"/>
      <c r="NWZ10" s="38"/>
      <c r="NXA10" s="38"/>
      <c r="NXB10" s="38"/>
      <c r="NXC10" s="38"/>
      <c r="NXD10" s="38"/>
      <c r="NXE10" s="38"/>
      <c r="NXF10" s="38"/>
      <c r="NXG10" s="38"/>
      <c r="NXH10" s="38"/>
      <c r="NXI10" s="38"/>
      <c r="NXJ10" s="38"/>
      <c r="NXK10" s="38"/>
      <c r="NXL10" s="38"/>
      <c r="NXM10" s="38"/>
      <c r="NXN10" s="38"/>
      <c r="NXO10" s="38"/>
      <c r="NXP10" s="38"/>
      <c r="NXQ10" s="38"/>
      <c r="NXR10" s="38"/>
      <c r="NXS10" s="38"/>
      <c r="NXT10" s="38"/>
      <c r="NXU10" s="38"/>
      <c r="NXV10" s="38"/>
      <c r="NXW10" s="38"/>
      <c r="NXX10" s="38"/>
      <c r="NXY10" s="38"/>
      <c r="NXZ10" s="38"/>
      <c r="NYA10" s="38"/>
      <c r="NYB10" s="38"/>
      <c r="NYC10" s="38"/>
      <c r="NYD10" s="38"/>
      <c r="NYE10" s="38"/>
      <c r="NYF10" s="38"/>
      <c r="NYG10" s="38"/>
      <c r="NYH10" s="38"/>
      <c r="NYI10" s="38"/>
      <c r="NYJ10" s="38"/>
      <c r="NYK10" s="38"/>
      <c r="NYL10" s="38"/>
      <c r="NYM10" s="38"/>
      <c r="NYN10" s="38"/>
      <c r="NYO10" s="38"/>
      <c r="NYP10" s="38"/>
      <c r="NYQ10" s="38"/>
      <c r="NYR10" s="38"/>
      <c r="NYS10" s="38"/>
      <c r="NYT10" s="38"/>
      <c r="NYU10" s="38"/>
      <c r="NYV10" s="38"/>
      <c r="NYW10" s="38"/>
      <c r="NYX10" s="38"/>
      <c r="NYY10" s="38"/>
      <c r="NYZ10" s="38"/>
      <c r="NZA10" s="38"/>
      <c r="NZB10" s="38"/>
      <c r="NZC10" s="38"/>
      <c r="NZD10" s="38"/>
      <c r="NZE10" s="38"/>
      <c r="NZF10" s="38"/>
      <c r="NZG10" s="38"/>
      <c r="NZH10" s="38"/>
      <c r="NZI10" s="38"/>
      <c r="NZJ10" s="38"/>
      <c r="NZK10" s="38"/>
      <c r="NZL10" s="38"/>
      <c r="NZM10" s="38"/>
      <c r="NZN10" s="38"/>
      <c r="NZO10" s="38"/>
      <c r="NZP10" s="38"/>
      <c r="NZQ10" s="38"/>
      <c r="NZR10" s="38"/>
      <c r="NZS10" s="38"/>
      <c r="NZT10" s="38"/>
      <c r="NZU10" s="38"/>
      <c r="NZV10" s="38"/>
      <c r="NZW10" s="38"/>
      <c r="NZX10" s="38"/>
      <c r="NZY10" s="38"/>
      <c r="NZZ10" s="38"/>
      <c r="OAA10" s="38"/>
      <c r="OAB10" s="38"/>
      <c r="OAC10" s="38"/>
      <c r="OAD10" s="38"/>
      <c r="OAE10" s="38"/>
      <c r="OAF10" s="38"/>
      <c r="OAG10" s="38"/>
      <c r="OAH10" s="38"/>
      <c r="OAI10" s="38"/>
      <c r="OAJ10" s="38"/>
      <c r="OAK10" s="38"/>
      <c r="OAL10" s="38"/>
      <c r="OAM10" s="38"/>
      <c r="OAN10" s="38"/>
      <c r="OAO10" s="38"/>
      <c r="OAP10" s="38"/>
      <c r="OAQ10" s="38"/>
      <c r="OAR10" s="38"/>
      <c r="OAS10" s="38"/>
      <c r="OAT10" s="38"/>
      <c r="OAU10" s="38"/>
      <c r="OAV10" s="38"/>
      <c r="OAW10" s="38"/>
      <c r="OAX10" s="38"/>
      <c r="OAY10" s="38"/>
      <c r="OAZ10" s="38"/>
      <c r="OBA10" s="38"/>
      <c r="OBB10" s="38"/>
      <c r="OBC10" s="38"/>
      <c r="OBD10" s="38"/>
      <c r="OBE10" s="38"/>
      <c r="OBF10" s="38"/>
      <c r="OBG10" s="38"/>
      <c r="OBH10" s="38"/>
      <c r="OBI10" s="38"/>
      <c r="OBJ10" s="38"/>
      <c r="OBK10" s="38"/>
      <c r="OBL10" s="38"/>
      <c r="OBM10" s="38"/>
      <c r="OBN10" s="38"/>
      <c r="OBO10" s="38"/>
      <c r="OBP10" s="38"/>
      <c r="OBQ10" s="38"/>
      <c r="OBR10" s="38"/>
      <c r="OBS10" s="38"/>
      <c r="OBT10" s="38"/>
      <c r="OBU10" s="38"/>
      <c r="OBV10" s="38"/>
      <c r="OBW10" s="38"/>
      <c r="OBX10" s="38"/>
      <c r="OBY10" s="38"/>
      <c r="OBZ10" s="38"/>
      <c r="OCA10" s="38"/>
      <c r="OCB10" s="38"/>
      <c r="OCC10" s="38"/>
      <c r="OCD10" s="38"/>
      <c r="OCE10" s="38"/>
      <c r="OCF10" s="38"/>
      <c r="OCG10" s="38"/>
      <c r="OCH10" s="38"/>
      <c r="OCI10" s="38"/>
      <c r="OCJ10" s="38"/>
      <c r="OCK10" s="38"/>
      <c r="OCL10" s="38"/>
      <c r="OCM10" s="38"/>
      <c r="OCN10" s="38"/>
      <c r="OCO10" s="38"/>
      <c r="OCP10" s="38"/>
      <c r="OCQ10" s="38"/>
      <c r="OCR10" s="38"/>
      <c r="OCS10" s="38"/>
      <c r="OCT10" s="38"/>
      <c r="OCU10" s="38"/>
      <c r="OCV10" s="38"/>
      <c r="OCW10" s="38"/>
      <c r="OCX10" s="38"/>
      <c r="OCY10" s="38"/>
      <c r="OCZ10" s="38"/>
      <c r="ODA10" s="38"/>
      <c r="ODB10" s="38"/>
      <c r="ODC10" s="38"/>
      <c r="ODD10" s="38"/>
      <c r="ODE10" s="38"/>
      <c r="ODF10" s="38"/>
      <c r="ODG10" s="38"/>
      <c r="ODH10" s="38"/>
      <c r="ODI10" s="38"/>
      <c r="ODJ10" s="38"/>
      <c r="ODK10" s="38"/>
      <c r="ODL10" s="38"/>
      <c r="ODM10" s="38"/>
      <c r="ODN10" s="38"/>
      <c r="ODO10" s="38"/>
      <c r="ODP10" s="38"/>
      <c r="ODQ10" s="38"/>
      <c r="ODR10" s="38"/>
      <c r="ODS10" s="38"/>
      <c r="ODT10" s="38"/>
      <c r="ODU10" s="38"/>
      <c r="ODV10" s="38"/>
      <c r="ODW10" s="38"/>
      <c r="ODX10" s="38"/>
      <c r="ODY10" s="38"/>
      <c r="ODZ10" s="38"/>
      <c r="OEA10" s="38"/>
      <c r="OEB10" s="38"/>
      <c r="OEC10" s="38"/>
      <c r="OED10" s="38"/>
      <c r="OEE10" s="38"/>
      <c r="OEF10" s="38"/>
      <c r="OEG10" s="38"/>
      <c r="OEH10" s="38"/>
      <c r="OEI10" s="38"/>
      <c r="OEJ10" s="38"/>
      <c r="OEK10" s="38"/>
      <c r="OEL10" s="38"/>
      <c r="OEM10" s="38"/>
      <c r="OEN10" s="38"/>
      <c r="OEO10" s="38"/>
      <c r="OEP10" s="38"/>
      <c r="OEQ10" s="38"/>
      <c r="OER10" s="38"/>
      <c r="OES10" s="38"/>
      <c r="OET10" s="38"/>
      <c r="OEU10" s="38"/>
      <c r="OEV10" s="38"/>
      <c r="OEW10" s="38"/>
      <c r="OEX10" s="38"/>
      <c r="OEY10" s="38"/>
      <c r="OEZ10" s="38"/>
      <c r="OFA10" s="38"/>
      <c r="OFB10" s="38"/>
      <c r="OFC10" s="38"/>
      <c r="OFD10" s="38"/>
      <c r="OFE10" s="38"/>
      <c r="OFF10" s="38"/>
      <c r="OFG10" s="38"/>
      <c r="OFH10" s="38"/>
      <c r="OFI10" s="38"/>
      <c r="OFJ10" s="38"/>
      <c r="OFK10" s="38"/>
      <c r="OFL10" s="38"/>
      <c r="OFM10" s="38"/>
      <c r="OFN10" s="38"/>
      <c r="OFO10" s="38"/>
      <c r="OFP10" s="38"/>
      <c r="OFQ10" s="38"/>
      <c r="OFR10" s="38"/>
      <c r="OFS10" s="38"/>
      <c r="OFT10" s="38"/>
      <c r="OFU10" s="38"/>
      <c r="OFV10" s="38"/>
      <c r="OFW10" s="38"/>
      <c r="OFX10" s="38"/>
      <c r="OFY10" s="38"/>
      <c r="OFZ10" s="38"/>
      <c r="OGA10" s="38"/>
      <c r="OGB10" s="38"/>
      <c r="OGC10" s="38"/>
      <c r="OGD10" s="38"/>
      <c r="OGE10" s="38"/>
      <c r="OGF10" s="38"/>
      <c r="OGG10" s="38"/>
      <c r="OGH10" s="38"/>
      <c r="OGI10" s="38"/>
      <c r="OGJ10" s="38"/>
      <c r="OGK10" s="38"/>
      <c r="OGL10" s="38"/>
      <c r="OGM10" s="38"/>
      <c r="OGN10" s="38"/>
      <c r="OGO10" s="38"/>
      <c r="OGP10" s="38"/>
      <c r="OGQ10" s="38"/>
      <c r="OGR10" s="38"/>
      <c r="OGS10" s="38"/>
      <c r="OGT10" s="38"/>
      <c r="OGU10" s="38"/>
      <c r="OGV10" s="38"/>
      <c r="OGW10" s="38"/>
      <c r="OGX10" s="38"/>
      <c r="OGY10" s="38"/>
      <c r="OGZ10" s="38"/>
      <c r="OHA10" s="38"/>
      <c r="OHB10" s="38"/>
      <c r="OHC10" s="38"/>
      <c r="OHD10" s="38"/>
      <c r="OHE10" s="38"/>
      <c r="OHF10" s="38"/>
      <c r="OHG10" s="38"/>
      <c r="OHH10" s="38"/>
      <c r="OHI10" s="38"/>
      <c r="OHJ10" s="38"/>
      <c r="OHK10" s="38"/>
      <c r="OHL10" s="38"/>
      <c r="OHM10" s="38"/>
      <c r="OHN10" s="38"/>
      <c r="OHO10" s="38"/>
      <c r="OHP10" s="38"/>
      <c r="OHQ10" s="38"/>
      <c r="OHR10" s="38"/>
      <c r="OHS10" s="38"/>
      <c r="OHT10" s="38"/>
      <c r="OHU10" s="38"/>
      <c r="OHV10" s="38"/>
      <c r="OHW10" s="38"/>
      <c r="OHX10" s="38"/>
      <c r="OHY10" s="38"/>
      <c r="OHZ10" s="38"/>
      <c r="OIA10" s="38"/>
      <c r="OIB10" s="38"/>
      <c r="OIC10" s="38"/>
      <c r="OID10" s="38"/>
      <c r="OIE10" s="38"/>
      <c r="OIF10" s="38"/>
      <c r="OIG10" s="38"/>
      <c r="OIH10" s="38"/>
      <c r="OII10" s="38"/>
      <c r="OIJ10" s="38"/>
      <c r="OIK10" s="38"/>
      <c r="OIL10" s="38"/>
      <c r="OIM10" s="38"/>
      <c r="OIN10" s="38"/>
      <c r="OIO10" s="38"/>
      <c r="OIP10" s="38"/>
      <c r="OIQ10" s="38"/>
      <c r="OIR10" s="38"/>
      <c r="OIS10" s="38"/>
      <c r="OIT10" s="38"/>
      <c r="OIU10" s="38"/>
      <c r="OIV10" s="38"/>
      <c r="OIW10" s="38"/>
      <c r="OIX10" s="38"/>
      <c r="OIY10" s="38"/>
      <c r="OIZ10" s="38"/>
      <c r="OJA10" s="38"/>
      <c r="OJB10" s="38"/>
      <c r="OJC10" s="38"/>
      <c r="OJD10" s="38"/>
      <c r="OJE10" s="38"/>
      <c r="OJF10" s="38"/>
      <c r="OJG10" s="38"/>
      <c r="OJH10" s="38"/>
      <c r="OJI10" s="38"/>
      <c r="OJJ10" s="38"/>
      <c r="OJK10" s="38"/>
      <c r="OJL10" s="38"/>
      <c r="OJM10" s="38"/>
      <c r="OJN10" s="38"/>
      <c r="OJO10" s="38"/>
      <c r="OJP10" s="38"/>
      <c r="OJQ10" s="38"/>
      <c r="OJR10" s="38"/>
      <c r="OJS10" s="38"/>
      <c r="OJT10" s="38"/>
      <c r="OJU10" s="38"/>
      <c r="OJV10" s="38"/>
      <c r="OJW10" s="38"/>
      <c r="OJX10" s="38"/>
      <c r="OJY10" s="38"/>
      <c r="OJZ10" s="38"/>
      <c r="OKA10" s="38"/>
      <c r="OKB10" s="38"/>
      <c r="OKC10" s="38"/>
      <c r="OKD10" s="38"/>
      <c r="OKE10" s="38"/>
      <c r="OKF10" s="38"/>
      <c r="OKG10" s="38"/>
      <c r="OKH10" s="38"/>
      <c r="OKI10" s="38"/>
      <c r="OKJ10" s="38"/>
      <c r="OKK10" s="38"/>
      <c r="OKL10" s="38"/>
      <c r="OKM10" s="38"/>
      <c r="OKN10" s="38"/>
      <c r="OKO10" s="38"/>
      <c r="OKP10" s="38"/>
      <c r="OKQ10" s="38"/>
      <c r="OKR10" s="38"/>
      <c r="OKS10" s="38"/>
      <c r="OKT10" s="38"/>
      <c r="OKU10" s="38"/>
      <c r="OKV10" s="38"/>
      <c r="OKW10" s="38"/>
      <c r="OKX10" s="38"/>
      <c r="OKY10" s="38"/>
      <c r="OKZ10" s="38"/>
      <c r="OLA10" s="38"/>
      <c r="OLB10" s="38"/>
      <c r="OLC10" s="38"/>
      <c r="OLD10" s="38"/>
      <c r="OLE10" s="38"/>
      <c r="OLF10" s="38"/>
      <c r="OLG10" s="38"/>
      <c r="OLH10" s="38"/>
      <c r="OLI10" s="38"/>
      <c r="OLJ10" s="38"/>
      <c r="OLK10" s="38"/>
      <c r="OLL10" s="38"/>
      <c r="OLM10" s="38"/>
      <c r="OLN10" s="38"/>
      <c r="OLO10" s="38"/>
      <c r="OLP10" s="38"/>
      <c r="OLQ10" s="38"/>
      <c r="OLR10" s="38"/>
      <c r="OLS10" s="38"/>
      <c r="OLT10" s="38"/>
      <c r="OLU10" s="38"/>
      <c r="OLV10" s="38"/>
      <c r="OLW10" s="38"/>
      <c r="OLX10" s="38"/>
      <c r="OLY10" s="38"/>
      <c r="OLZ10" s="38"/>
      <c r="OMA10" s="38"/>
      <c r="OMB10" s="38"/>
      <c r="OMC10" s="38"/>
      <c r="OMD10" s="38"/>
      <c r="OME10" s="38"/>
      <c r="OMF10" s="38"/>
      <c r="OMG10" s="38"/>
      <c r="OMH10" s="38"/>
      <c r="OMI10" s="38"/>
      <c r="OMJ10" s="38"/>
      <c r="OMK10" s="38"/>
      <c r="OML10" s="38"/>
      <c r="OMM10" s="38"/>
      <c r="OMN10" s="38"/>
      <c r="OMO10" s="38"/>
      <c r="OMP10" s="38"/>
      <c r="OMQ10" s="38"/>
      <c r="OMR10" s="38"/>
      <c r="OMS10" s="38"/>
      <c r="OMT10" s="38"/>
      <c r="OMU10" s="38"/>
      <c r="OMV10" s="38"/>
      <c r="OMW10" s="38"/>
      <c r="OMX10" s="38"/>
      <c r="OMY10" s="38"/>
      <c r="OMZ10" s="38"/>
      <c r="ONA10" s="38"/>
      <c r="ONB10" s="38"/>
      <c r="ONC10" s="38"/>
      <c r="OND10" s="38"/>
      <c r="ONE10" s="38"/>
      <c r="ONF10" s="38"/>
      <c r="ONG10" s="38"/>
      <c r="ONH10" s="38"/>
      <c r="ONI10" s="38"/>
      <c r="ONJ10" s="38"/>
      <c r="ONK10" s="38"/>
      <c r="ONL10" s="38"/>
      <c r="ONM10" s="38"/>
      <c r="ONN10" s="38"/>
      <c r="ONO10" s="38"/>
      <c r="ONP10" s="38"/>
      <c r="ONQ10" s="38"/>
      <c r="ONR10" s="38"/>
      <c r="ONS10" s="38"/>
      <c r="ONT10" s="38"/>
      <c r="ONU10" s="38"/>
      <c r="ONV10" s="38"/>
      <c r="ONW10" s="38"/>
      <c r="ONX10" s="38"/>
      <c r="ONY10" s="38"/>
      <c r="ONZ10" s="38"/>
      <c r="OOA10" s="38"/>
      <c r="OOB10" s="38"/>
      <c r="OOC10" s="38"/>
      <c r="OOD10" s="38"/>
      <c r="OOE10" s="38"/>
      <c r="OOF10" s="38"/>
      <c r="OOG10" s="38"/>
      <c r="OOH10" s="38"/>
      <c r="OOI10" s="38"/>
      <c r="OOJ10" s="38"/>
      <c r="OOK10" s="38"/>
      <c r="OOL10" s="38"/>
      <c r="OOM10" s="38"/>
      <c r="OON10" s="38"/>
      <c r="OOO10" s="38"/>
      <c r="OOP10" s="38"/>
      <c r="OOQ10" s="38"/>
      <c r="OOR10" s="38"/>
      <c r="OOS10" s="38"/>
      <c r="OOT10" s="38"/>
      <c r="OOU10" s="38"/>
      <c r="OOV10" s="38"/>
      <c r="OOW10" s="38"/>
      <c r="OOX10" s="38"/>
      <c r="OOY10" s="38"/>
      <c r="OOZ10" s="38"/>
      <c r="OPA10" s="38"/>
      <c r="OPB10" s="38"/>
      <c r="OPC10" s="38"/>
      <c r="OPD10" s="38"/>
      <c r="OPE10" s="38"/>
      <c r="OPF10" s="38"/>
      <c r="OPG10" s="38"/>
      <c r="OPH10" s="38"/>
      <c r="OPI10" s="38"/>
      <c r="OPJ10" s="38"/>
      <c r="OPK10" s="38"/>
      <c r="OPL10" s="38"/>
      <c r="OPM10" s="38"/>
      <c r="OPN10" s="38"/>
      <c r="OPO10" s="38"/>
      <c r="OPP10" s="38"/>
      <c r="OPQ10" s="38"/>
      <c r="OPR10" s="38"/>
      <c r="OPS10" s="38"/>
      <c r="OPT10" s="38"/>
      <c r="OPU10" s="38"/>
      <c r="OPV10" s="38"/>
      <c r="OPW10" s="38"/>
      <c r="OPX10" s="38"/>
      <c r="OPY10" s="38"/>
      <c r="OPZ10" s="38"/>
      <c r="OQA10" s="38"/>
      <c r="OQB10" s="38"/>
      <c r="OQC10" s="38"/>
      <c r="OQD10" s="38"/>
      <c r="OQE10" s="38"/>
      <c r="OQF10" s="38"/>
      <c r="OQG10" s="38"/>
      <c r="OQH10" s="38"/>
      <c r="OQI10" s="38"/>
      <c r="OQJ10" s="38"/>
      <c r="OQK10" s="38"/>
      <c r="OQL10" s="38"/>
      <c r="OQM10" s="38"/>
      <c r="OQN10" s="38"/>
      <c r="OQO10" s="38"/>
      <c r="OQP10" s="38"/>
      <c r="OQQ10" s="38"/>
      <c r="OQR10" s="38"/>
      <c r="OQS10" s="38"/>
      <c r="OQT10" s="38"/>
      <c r="OQU10" s="38"/>
      <c r="OQV10" s="38"/>
      <c r="OQW10" s="38"/>
      <c r="OQX10" s="38"/>
      <c r="OQY10" s="38"/>
      <c r="OQZ10" s="38"/>
      <c r="ORA10" s="38"/>
      <c r="ORB10" s="38"/>
      <c r="ORC10" s="38"/>
      <c r="ORD10" s="38"/>
      <c r="ORE10" s="38"/>
      <c r="ORF10" s="38"/>
      <c r="ORG10" s="38"/>
      <c r="ORH10" s="38"/>
      <c r="ORI10" s="38"/>
      <c r="ORJ10" s="38"/>
      <c r="ORK10" s="38"/>
      <c r="ORL10" s="38"/>
      <c r="ORM10" s="38"/>
      <c r="ORN10" s="38"/>
      <c r="ORO10" s="38"/>
      <c r="ORP10" s="38"/>
      <c r="ORQ10" s="38"/>
      <c r="ORR10" s="38"/>
      <c r="ORS10" s="38"/>
      <c r="ORT10" s="38"/>
      <c r="ORU10" s="38"/>
      <c r="ORV10" s="38"/>
      <c r="ORW10" s="38"/>
      <c r="ORX10" s="38"/>
      <c r="ORY10" s="38"/>
      <c r="ORZ10" s="38"/>
      <c r="OSA10" s="38"/>
      <c r="OSB10" s="38"/>
      <c r="OSC10" s="38"/>
      <c r="OSD10" s="38"/>
      <c r="OSE10" s="38"/>
      <c r="OSF10" s="38"/>
      <c r="OSG10" s="38"/>
      <c r="OSH10" s="38"/>
      <c r="OSI10" s="38"/>
      <c r="OSJ10" s="38"/>
      <c r="OSK10" s="38"/>
      <c r="OSL10" s="38"/>
      <c r="OSM10" s="38"/>
      <c r="OSN10" s="38"/>
      <c r="OSO10" s="38"/>
      <c r="OSP10" s="38"/>
      <c r="OSQ10" s="38"/>
      <c r="OSR10" s="38"/>
      <c r="OSS10" s="38"/>
      <c r="OST10" s="38"/>
      <c r="OSU10" s="38"/>
      <c r="OSV10" s="38"/>
      <c r="OSW10" s="38"/>
      <c r="OSX10" s="38"/>
      <c r="OSY10" s="38"/>
      <c r="OSZ10" s="38"/>
      <c r="OTA10" s="38"/>
      <c r="OTB10" s="38"/>
      <c r="OTC10" s="38"/>
      <c r="OTD10" s="38"/>
      <c r="OTE10" s="38"/>
      <c r="OTF10" s="38"/>
      <c r="OTG10" s="38"/>
      <c r="OTH10" s="38"/>
      <c r="OTI10" s="38"/>
      <c r="OTJ10" s="38"/>
      <c r="OTK10" s="38"/>
      <c r="OTL10" s="38"/>
      <c r="OTM10" s="38"/>
      <c r="OTN10" s="38"/>
      <c r="OTO10" s="38"/>
      <c r="OTP10" s="38"/>
      <c r="OTQ10" s="38"/>
      <c r="OTR10" s="38"/>
      <c r="OTS10" s="38"/>
      <c r="OTT10" s="38"/>
      <c r="OTU10" s="38"/>
      <c r="OTV10" s="38"/>
      <c r="OTW10" s="38"/>
      <c r="OTX10" s="38"/>
      <c r="OTY10" s="38"/>
      <c r="OTZ10" s="38"/>
      <c r="OUA10" s="38"/>
      <c r="OUB10" s="38"/>
      <c r="OUC10" s="38"/>
      <c r="OUD10" s="38"/>
      <c r="OUE10" s="38"/>
      <c r="OUF10" s="38"/>
      <c r="OUG10" s="38"/>
      <c r="OUH10" s="38"/>
      <c r="OUI10" s="38"/>
      <c r="OUJ10" s="38"/>
      <c r="OUK10" s="38"/>
      <c r="OUL10" s="38"/>
      <c r="OUM10" s="38"/>
      <c r="OUN10" s="38"/>
      <c r="OUO10" s="38"/>
      <c r="OUP10" s="38"/>
      <c r="OUQ10" s="38"/>
      <c r="OUR10" s="38"/>
      <c r="OUS10" s="38"/>
      <c r="OUT10" s="38"/>
      <c r="OUU10" s="38"/>
      <c r="OUV10" s="38"/>
      <c r="OUW10" s="38"/>
      <c r="OUX10" s="38"/>
      <c r="OUY10" s="38"/>
      <c r="OUZ10" s="38"/>
      <c r="OVA10" s="38"/>
      <c r="OVB10" s="38"/>
      <c r="OVC10" s="38"/>
      <c r="OVD10" s="38"/>
      <c r="OVE10" s="38"/>
      <c r="OVF10" s="38"/>
      <c r="OVG10" s="38"/>
      <c r="OVH10" s="38"/>
      <c r="OVI10" s="38"/>
      <c r="OVJ10" s="38"/>
      <c r="OVK10" s="38"/>
      <c r="OVL10" s="38"/>
      <c r="OVM10" s="38"/>
      <c r="OVN10" s="38"/>
      <c r="OVO10" s="38"/>
      <c r="OVP10" s="38"/>
      <c r="OVQ10" s="38"/>
      <c r="OVR10" s="38"/>
      <c r="OVS10" s="38"/>
      <c r="OVT10" s="38"/>
      <c r="OVU10" s="38"/>
      <c r="OVV10" s="38"/>
      <c r="OVW10" s="38"/>
      <c r="OVX10" s="38"/>
      <c r="OVY10" s="38"/>
      <c r="OVZ10" s="38"/>
      <c r="OWA10" s="38"/>
      <c r="OWB10" s="38"/>
      <c r="OWC10" s="38"/>
      <c r="OWD10" s="38"/>
      <c r="OWE10" s="38"/>
      <c r="OWF10" s="38"/>
      <c r="OWG10" s="38"/>
      <c r="OWH10" s="38"/>
      <c r="OWI10" s="38"/>
      <c r="OWJ10" s="38"/>
      <c r="OWK10" s="38"/>
      <c r="OWL10" s="38"/>
      <c r="OWM10" s="38"/>
      <c r="OWN10" s="38"/>
      <c r="OWO10" s="38"/>
      <c r="OWP10" s="38"/>
      <c r="OWQ10" s="38"/>
      <c r="OWR10" s="38"/>
      <c r="OWS10" s="38"/>
      <c r="OWT10" s="38"/>
      <c r="OWU10" s="38"/>
      <c r="OWV10" s="38"/>
      <c r="OWW10" s="38"/>
      <c r="OWX10" s="38"/>
      <c r="OWY10" s="38"/>
      <c r="OWZ10" s="38"/>
      <c r="OXA10" s="38"/>
      <c r="OXB10" s="38"/>
      <c r="OXC10" s="38"/>
      <c r="OXD10" s="38"/>
      <c r="OXE10" s="38"/>
      <c r="OXF10" s="38"/>
      <c r="OXG10" s="38"/>
      <c r="OXH10" s="38"/>
      <c r="OXI10" s="38"/>
      <c r="OXJ10" s="38"/>
      <c r="OXK10" s="38"/>
      <c r="OXL10" s="38"/>
      <c r="OXM10" s="38"/>
      <c r="OXN10" s="38"/>
      <c r="OXO10" s="38"/>
      <c r="OXP10" s="38"/>
      <c r="OXQ10" s="38"/>
      <c r="OXR10" s="38"/>
      <c r="OXS10" s="38"/>
      <c r="OXT10" s="38"/>
      <c r="OXU10" s="38"/>
      <c r="OXV10" s="38"/>
      <c r="OXW10" s="38"/>
      <c r="OXX10" s="38"/>
      <c r="OXY10" s="38"/>
      <c r="OXZ10" s="38"/>
      <c r="OYA10" s="38"/>
      <c r="OYB10" s="38"/>
      <c r="OYC10" s="38"/>
      <c r="OYD10" s="38"/>
      <c r="OYE10" s="38"/>
      <c r="OYF10" s="38"/>
      <c r="OYG10" s="38"/>
      <c r="OYH10" s="38"/>
      <c r="OYI10" s="38"/>
      <c r="OYJ10" s="38"/>
      <c r="OYK10" s="38"/>
      <c r="OYL10" s="38"/>
      <c r="OYM10" s="38"/>
      <c r="OYN10" s="38"/>
      <c r="OYO10" s="38"/>
      <c r="OYP10" s="38"/>
      <c r="OYQ10" s="38"/>
      <c r="OYR10" s="38"/>
      <c r="OYS10" s="38"/>
      <c r="OYT10" s="38"/>
      <c r="OYU10" s="38"/>
      <c r="OYV10" s="38"/>
      <c r="OYW10" s="38"/>
      <c r="OYX10" s="38"/>
      <c r="OYY10" s="38"/>
      <c r="OYZ10" s="38"/>
      <c r="OZA10" s="38"/>
      <c r="OZB10" s="38"/>
      <c r="OZC10" s="38"/>
      <c r="OZD10" s="38"/>
      <c r="OZE10" s="38"/>
      <c r="OZF10" s="38"/>
      <c r="OZG10" s="38"/>
      <c r="OZH10" s="38"/>
      <c r="OZI10" s="38"/>
      <c r="OZJ10" s="38"/>
      <c r="OZK10" s="38"/>
      <c r="OZL10" s="38"/>
      <c r="OZM10" s="38"/>
      <c r="OZN10" s="38"/>
      <c r="OZO10" s="38"/>
      <c r="OZP10" s="38"/>
      <c r="OZQ10" s="38"/>
      <c r="OZR10" s="38"/>
      <c r="OZS10" s="38"/>
      <c r="OZT10" s="38"/>
      <c r="OZU10" s="38"/>
      <c r="OZV10" s="38"/>
      <c r="OZW10" s="38"/>
      <c r="OZX10" s="38"/>
      <c r="OZY10" s="38"/>
      <c r="OZZ10" s="38"/>
      <c r="PAA10" s="38"/>
      <c r="PAB10" s="38"/>
      <c r="PAC10" s="38"/>
      <c r="PAD10" s="38"/>
      <c r="PAE10" s="38"/>
      <c r="PAF10" s="38"/>
      <c r="PAG10" s="38"/>
      <c r="PAH10" s="38"/>
      <c r="PAI10" s="38"/>
      <c r="PAJ10" s="38"/>
      <c r="PAK10" s="38"/>
      <c r="PAL10" s="38"/>
      <c r="PAM10" s="38"/>
      <c r="PAN10" s="38"/>
      <c r="PAO10" s="38"/>
      <c r="PAP10" s="38"/>
      <c r="PAQ10" s="38"/>
      <c r="PAR10" s="38"/>
      <c r="PAS10" s="38"/>
      <c r="PAT10" s="38"/>
      <c r="PAU10" s="38"/>
      <c r="PAV10" s="38"/>
      <c r="PAW10" s="38"/>
      <c r="PAX10" s="38"/>
      <c r="PAY10" s="38"/>
      <c r="PAZ10" s="38"/>
      <c r="PBA10" s="38"/>
      <c r="PBB10" s="38"/>
      <c r="PBC10" s="38"/>
      <c r="PBD10" s="38"/>
      <c r="PBE10" s="38"/>
      <c r="PBF10" s="38"/>
      <c r="PBG10" s="38"/>
      <c r="PBH10" s="38"/>
      <c r="PBI10" s="38"/>
      <c r="PBJ10" s="38"/>
      <c r="PBK10" s="38"/>
      <c r="PBL10" s="38"/>
      <c r="PBM10" s="38"/>
      <c r="PBN10" s="38"/>
      <c r="PBO10" s="38"/>
      <c r="PBP10" s="38"/>
      <c r="PBQ10" s="38"/>
      <c r="PBR10" s="38"/>
      <c r="PBS10" s="38"/>
      <c r="PBT10" s="38"/>
      <c r="PBU10" s="38"/>
      <c r="PBV10" s="38"/>
      <c r="PBW10" s="38"/>
      <c r="PBX10" s="38"/>
      <c r="PBY10" s="38"/>
      <c r="PBZ10" s="38"/>
      <c r="PCA10" s="38"/>
      <c r="PCB10" s="38"/>
      <c r="PCC10" s="38"/>
      <c r="PCD10" s="38"/>
      <c r="PCE10" s="38"/>
      <c r="PCF10" s="38"/>
      <c r="PCG10" s="38"/>
      <c r="PCH10" s="38"/>
      <c r="PCI10" s="38"/>
      <c r="PCJ10" s="38"/>
      <c r="PCK10" s="38"/>
      <c r="PCL10" s="38"/>
      <c r="PCM10" s="38"/>
      <c r="PCN10" s="38"/>
      <c r="PCO10" s="38"/>
      <c r="PCP10" s="38"/>
      <c r="PCQ10" s="38"/>
      <c r="PCR10" s="38"/>
      <c r="PCS10" s="38"/>
      <c r="PCT10" s="38"/>
      <c r="PCU10" s="38"/>
      <c r="PCV10" s="38"/>
      <c r="PCW10" s="38"/>
      <c r="PCX10" s="38"/>
      <c r="PCY10" s="38"/>
      <c r="PCZ10" s="38"/>
      <c r="PDA10" s="38"/>
      <c r="PDB10" s="38"/>
      <c r="PDC10" s="38"/>
      <c r="PDD10" s="38"/>
      <c r="PDE10" s="38"/>
      <c r="PDF10" s="38"/>
      <c r="PDG10" s="38"/>
      <c r="PDH10" s="38"/>
      <c r="PDI10" s="38"/>
      <c r="PDJ10" s="38"/>
      <c r="PDK10" s="38"/>
      <c r="PDL10" s="38"/>
      <c r="PDM10" s="38"/>
      <c r="PDN10" s="38"/>
      <c r="PDO10" s="38"/>
      <c r="PDP10" s="38"/>
      <c r="PDQ10" s="38"/>
      <c r="PDR10" s="38"/>
      <c r="PDS10" s="38"/>
      <c r="PDT10" s="38"/>
      <c r="PDU10" s="38"/>
      <c r="PDV10" s="38"/>
      <c r="PDW10" s="38"/>
      <c r="PDX10" s="38"/>
      <c r="PDY10" s="38"/>
      <c r="PDZ10" s="38"/>
      <c r="PEA10" s="38"/>
      <c r="PEB10" s="38"/>
      <c r="PEC10" s="38"/>
      <c r="PED10" s="38"/>
      <c r="PEE10" s="38"/>
      <c r="PEF10" s="38"/>
      <c r="PEG10" s="38"/>
      <c r="PEH10" s="38"/>
      <c r="PEI10" s="38"/>
      <c r="PEJ10" s="38"/>
      <c r="PEK10" s="38"/>
      <c r="PEL10" s="38"/>
      <c r="PEM10" s="38"/>
      <c r="PEN10" s="38"/>
      <c r="PEO10" s="38"/>
      <c r="PEP10" s="38"/>
      <c r="PEQ10" s="38"/>
      <c r="PER10" s="38"/>
      <c r="PES10" s="38"/>
      <c r="PET10" s="38"/>
      <c r="PEU10" s="38"/>
      <c r="PEV10" s="38"/>
      <c r="PEW10" s="38"/>
      <c r="PEX10" s="38"/>
      <c r="PEY10" s="38"/>
      <c r="PEZ10" s="38"/>
      <c r="PFA10" s="38"/>
      <c r="PFB10" s="38"/>
      <c r="PFC10" s="38"/>
      <c r="PFD10" s="38"/>
      <c r="PFE10" s="38"/>
      <c r="PFF10" s="38"/>
      <c r="PFG10" s="38"/>
      <c r="PFH10" s="38"/>
      <c r="PFI10" s="38"/>
      <c r="PFJ10" s="38"/>
      <c r="PFK10" s="38"/>
      <c r="PFL10" s="38"/>
      <c r="PFM10" s="38"/>
      <c r="PFN10" s="38"/>
      <c r="PFO10" s="38"/>
      <c r="PFP10" s="38"/>
      <c r="PFQ10" s="38"/>
      <c r="PFR10" s="38"/>
      <c r="PFS10" s="38"/>
      <c r="PFT10" s="38"/>
      <c r="PFU10" s="38"/>
      <c r="PFV10" s="38"/>
      <c r="PFW10" s="38"/>
      <c r="PFX10" s="38"/>
      <c r="PFY10" s="38"/>
      <c r="PFZ10" s="38"/>
      <c r="PGA10" s="38"/>
      <c r="PGB10" s="38"/>
      <c r="PGC10" s="38"/>
      <c r="PGD10" s="38"/>
      <c r="PGE10" s="38"/>
      <c r="PGF10" s="38"/>
      <c r="PGG10" s="38"/>
      <c r="PGH10" s="38"/>
      <c r="PGI10" s="38"/>
      <c r="PGJ10" s="38"/>
      <c r="PGK10" s="38"/>
      <c r="PGL10" s="38"/>
      <c r="PGM10" s="38"/>
      <c r="PGN10" s="38"/>
      <c r="PGO10" s="38"/>
      <c r="PGP10" s="38"/>
      <c r="PGQ10" s="38"/>
      <c r="PGR10" s="38"/>
      <c r="PGS10" s="38"/>
      <c r="PGT10" s="38"/>
      <c r="PGU10" s="38"/>
      <c r="PGV10" s="38"/>
      <c r="PGW10" s="38"/>
      <c r="PGX10" s="38"/>
      <c r="PGY10" s="38"/>
      <c r="PGZ10" s="38"/>
      <c r="PHA10" s="38"/>
      <c r="PHB10" s="38"/>
      <c r="PHC10" s="38"/>
      <c r="PHD10" s="38"/>
      <c r="PHE10" s="38"/>
      <c r="PHF10" s="38"/>
      <c r="PHG10" s="38"/>
      <c r="PHH10" s="38"/>
      <c r="PHI10" s="38"/>
      <c r="PHJ10" s="38"/>
      <c r="PHK10" s="38"/>
      <c r="PHL10" s="38"/>
      <c r="PHM10" s="38"/>
      <c r="PHN10" s="38"/>
      <c r="PHO10" s="38"/>
      <c r="PHP10" s="38"/>
      <c r="PHQ10" s="38"/>
      <c r="PHR10" s="38"/>
      <c r="PHS10" s="38"/>
      <c r="PHT10" s="38"/>
      <c r="PHU10" s="38"/>
      <c r="PHV10" s="38"/>
      <c r="PHW10" s="38"/>
      <c r="PHX10" s="38"/>
      <c r="PHY10" s="38"/>
      <c r="PHZ10" s="38"/>
      <c r="PIA10" s="38"/>
      <c r="PIB10" s="38"/>
      <c r="PIC10" s="38"/>
      <c r="PID10" s="38"/>
      <c r="PIE10" s="38"/>
      <c r="PIF10" s="38"/>
      <c r="PIG10" s="38"/>
      <c r="PIH10" s="38"/>
      <c r="PII10" s="38"/>
      <c r="PIJ10" s="38"/>
      <c r="PIK10" s="38"/>
      <c r="PIL10" s="38"/>
      <c r="PIM10" s="38"/>
      <c r="PIN10" s="38"/>
      <c r="PIO10" s="38"/>
      <c r="PIP10" s="38"/>
      <c r="PIQ10" s="38"/>
      <c r="PIR10" s="38"/>
      <c r="PIS10" s="38"/>
      <c r="PIT10" s="38"/>
      <c r="PIU10" s="38"/>
      <c r="PIV10" s="38"/>
      <c r="PIW10" s="38"/>
      <c r="PIX10" s="38"/>
      <c r="PIY10" s="38"/>
      <c r="PIZ10" s="38"/>
      <c r="PJA10" s="38"/>
      <c r="PJB10" s="38"/>
      <c r="PJC10" s="38"/>
      <c r="PJD10" s="38"/>
      <c r="PJE10" s="38"/>
      <c r="PJF10" s="38"/>
      <c r="PJG10" s="38"/>
      <c r="PJH10" s="38"/>
      <c r="PJI10" s="38"/>
      <c r="PJJ10" s="38"/>
      <c r="PJK10" s="38"/>
      <c r="PJL10" s="38"/>
      <c r="PJM10" s="38"/>
      <c r="PJN10" s="38"/>
      <c r="PJO10" s="38"/>
      <c r="PJP10" s="38"/>
      <c r="PJQ10" s="38"/>
      <c r="PJR10" s="38"/>
      <c r="PJS10" s="38"/>
      <c r="PJT10" s="38"/>
      <c r="PJU10" s="38"/>
      <c r="PJV10" s="38"/>
      <c r="PJW10" s="38"/>
      <c r="PJX10" s="38"/>
      <c r="PJY10" s="38"/>
      <c r="PJZ10" s="38"/>
      <c r="PKA10" s="38"/>
      <c r="PKB10" s="38"/>
      <c r="PKC10" s="38"/>
      <c r="PKD10" s="38"/>
      <c r="PKE10" s="38"/>
      <c r="PKF10" s="38"/>
      <c r="PKG10" s="38"/>
      <c r="PKH10" s="38"/>
      <c r="PKI10" s="38"/>
      <c r="PKJ10" s="38"/>
      <c r="PKK10" s="38"/>
      <c r="PKL10" s="38"/>
      <c r="PKM10" s="38"/>
      <c r="PKN10" s="38"/>
      <c r="PKO10" s="38"/>
      <c r="PKP10" s="38"/>
      <c r="PKQ10" s="38"/>
      <c r="PKR10" s="38"/>
      <c r="PKS10" s="38"/>
      <c r="PKT10" s="38"/>
      <c r="PKU10" s="38"/>
      <c r="PKV10" s="38"/>
      <c r="PKW10" s="38"/>
      <c r="PKX10" s="38"/>
      <c r="PKY10" s="38"/>
      <c r="PKZ10" s="38"/>
      <c r="PLA10" s="38"/>
      <c r="PLB10" s="38"/>
      <c r="PLC10" s="38"/>
      <c r="PLD10" s="38"/>
      <c r="PLE10" s="38"/>
      <c r="PLF10" s="38"/>
      <c r="PLG10" s="38"/>
      <c r="PLH10" s="38"/>
      <c r="PLI10" s="38"/>
      <c r="PLJ10" s="38"/>
      <c r="PLK10" s="38"/>
      <c r="PLL10" s="38"/>
      <c r="PLM10" s="38"/>
      <c r="PLN10" s="38"/>
      <c r="PLO10" s="38"/>
      <c r="PLP10" s="38"/>
      <c r="PLQ10" s="38"/>
      <c r="PLR10" s="38"/>
      <c r="PLS10" s="38"/>
      <c r="PLT10" s="38"/>
      <c r="PLU10" s="38"/>
      <c r="PLV10" s="38"/>
      <c r="PLW10" s="38"/>
      <c r="PLX10" s="38"/>
      <c r="PLY10" s="38"/>
      <c r="PLZ10" s="38"/>
      <c r="PMA10" s="38"/>
      <c r="PMB10" s="38"/>
      <c r="PMC10" s="38"/>
      <c r="PMD10" s="38"/>
      <c r="PME10" s="38"/>
      <c r="PMF10" s="38"/>
      <c r="PMG10" s="38"/>
      <c r="PMH10" s="38"/>
      <c r="PMI10" s="38"/>
      <c r="PMJ10" s="38"/>
      <c r="PMK10" s="38"/>
      <c r="PML10" s="38"/>
      <c r="PMM10" s="38"/>
      <c r="PMN10" s="38"/>
      <c r="PMO10" s="38"/>
      <c r="PMP10" s="38"/>
      <c r="PMQ10" s="38"/>
      <c r="PMR10" s="38"/>
      <c r="PMS10" s="38"/>
      <c r="PMT10" s="38"/>
      <c r="PMU10" s="38"/>
      <c r="PMV10" s="38"/>
      <c r="PMW10" s="38"/>
      <c r="PMX10" s="38"/>
      <c r="PMY10" s="38"/>
      <c r="PMZ10" s="38"/>
      <c r="PNA10" s="38"/>
      <c r="PNB10" s="38"/>
      <c r="PNC10" s="38"/>
      <c r="PND10" s="38"/>
      <c r="PNE10" s="38"/>
      <c r="PNF10" s="38"/>
      <c r="PNG10" s="38"/>
      <c r="PNH10" s="38"/>
      <c r="PNI10" s="38"/>
      <c r="PNJ10" s="38"/>
      <c r="PNK10" s="38"/>
      <c r="PNL10" s="38"/>
      <c r="PNM10" s="38"/>
      <c r="PNN10" s="38"/>
      <c r="PNO10" s="38"/>
      <c r="PNP10" s="38"/>
      <c r="PNQ10" s="38"/>
      <c r="PNR10" s="38"/>
      <c r="PNS10" s="38"/>
      <c r="PNT10" s="38"/>
      <c r="PNU10" s="38"/>
      <c r="PNV10" s="38"/>
      <c r="PNW10" s="38"/>
      <c r="PNX10" s="38"/>
      <c r="PNY10" s="38"/>
      <c r="PNZ10" s="38"/>
      <c r="POA10" s="38"/>
      <c r="POB10" s="38"/>
      <c r="POC10" s="38"/>
      <c r="POD10" s="38"/>
      <c r="POE10" s="38"/>
      <c r="POF10" s="38"/>
      <c r="POG10" s="38"/>
      <c r="POH10" s="38"/>
      <c r="POI10" s="38"/>
      <c r="POJ10" s="38"/>
      <c r="POK10" s="38"/>
      <c r="POL10" s="38"/>
      <c r="POM10" s="38"/>
      <c r="PON10" s="38"/>
      <c r="POO10" s="38"/>
      <c r="POP10" s="38"/>
      <c r="POQ10" s="38"/>
      <c r="POR10" s="38"/>
      <c r="POS10" s="38"/>
      <c r="POT10" s="38"/>
      <c r="POU10" s="38"/>
      <c r="POV10" s="38"/>
      <c r="POW10" s="38"/>
      <c r="POX10" s="38"/>
      <c r="POY10" s="38"/>
      <c r="POZ10" s="38"/>
      <c r="PPA10" s="38"/>
      <c r="PPB10" s="38"/>
      <c r="PPC10" s="38"/>
      <c r="PPD10" s="38"/>
      <c r="PPE10" s="38"/>
      <c r="PPF10" s="38"/>
      <c r="PPG10" s="38"/>
      <c r="PPH10" s="38"/>
      <c r="PPI10" s="38"/>
      <c r="PPJ10" s="38"/>
      <c r="PPK10" s="38"/>
      <c r="PPL10" s="38"/>
      <c r="PPM10" s="38"/>
      <c r="PPN10" s="38"/>
      <c r="PPO10" s="38"/>
      <c r="PPP10" s="38"/>
      <c r="PPQ10" s="38"/>
      <c r="PPR10" s="38"/>
      <c r="PPS10" s="38"/>
      <c r="PPT10" s="38"/>
      <c r="PPU10" s="38"/>
      <c r="PPV10" s="38"/>
      <c r="PPW10" s="38"/>
      <c r="PPX10" s="38"/>
      <c r="PPY10" s="38"/>
      <c r="PPZ10" s="38"/>
      <c r="PQA10" s="38"/>
      <c r="PQB10" s="38"/>
      <c r="PQC10" s="38"/>
      <c r="PQD10" s="38"/>
      <c r="PQE10" s="38"/>
      <c r="PQF10" s="38"/>
      <c r="PQG10" s="38"/>
      <c r="PQH10" s="38"/>
      <c r="PQI10" s="38"/>
      <c r="PQJ10" s="38"/>
      <c r="PQK10" s="38"/>
      <c r="PQL10" s="38"/>
      <c r="PQM10" s="38"/>
      <c r="PQN10" s="38"/>
      <c r="PQO10" s="38"/>
      <c r="PQP10" s="38"/>
      <c r="PQQ10" s="38"/>
      <c r="PQR10" s="38"/>
      <c r="PQS10" s="38"/>
      <c r="PQT10" s="38"/>
      <c r="PQU10" s="38"/>
      <c r="PQV10" s="38"/>
      <c r="PQW10" s="38"/>
      <c r="PQX10" s="38"/>
      <c r="PQY10" s="38"/>
      <c r="PQZ10" s="38"/>
      <c r="PRA10" s="38"/>
      <c r="PRB10" s="38"/>
      <c r="PRC10" s="38"/>
      <c r="PRD10" s="38"/>
      <c r="PRE10" s="38"/>
      <c r="PRF10" s="38"/>
      <c r="PRG10" s="38"/>
      <c r="PRH10" s="38"/>
      <c r="PRI10" s="38"/>
      <c r="PRJ10" s="38"/>
      <c r="PRK10" s="38"/>
      <c r="PRL10" s="38"/>
      <c r="PRM10" s="38"/>
      <c r="PRN10" s="38"/>
      <c r="PRO10" s="38"/>
      <c r="PRP10" s="38"/>
      <c r="PRQ10" s="38"/>
      <c r="PRR10" s="38"/>
      <c r="PRS10" s="38"/>
      <c r="PRT10" s="38"/>
      <c r="PRU10" s="38"/>
      <c r="PRV10" s="38"/>
      <c r="PRW10" s="38"/>
      <c r="PRX10" s="38"/>
      <c r="PRY10" s="38"/>
      <c r="PRZ10" s="38"/>
      <c r="PSA10" s="38"/>
      <c r="PSB10" s="38"/>
      <c r="PSC10" s="38"/>
      <c r="PSD10" s="38"/>
      <c r="PSE10" s="38"/>
      <c r="PSF10" s="38"/>
      <c r="PSG10" s="38"/>
      <c r="PSH10" s="38"/>
      <c r="PSI10" s="38"/>
      <c r="PSJ10" s="38"/>
      <c r="PSK10" s="38"/>
      <c r="PSL10" s="38"/>
      <c r="PSM10" s="38"/>
      <c r="PSN10" s="38"/>
      <c r="PSO10" s="38"/>
      <c r="PSP10" s="38"/>
      <c r="PSQ10" s="38"/>
      <c r="PSR10" s="38"/>
      <c r="PSS10" s="38"/>
      <c r="PST10" s="38"/>
      <c r="PSU10" s="38"/>
      <c r="PSV10" s="38"/>
      <c r="PSW10" s="38"/>
      <c r="PSX10" s="38"/>
      <c r="PSY10" s="38"/>
      <c r="PSZ10" s="38"/>
      <c r="PTA10" s="38"/>
      <c r="PTB10" s="38"/>
      <c r="PTC10" s="38"/>
      <c r="PTD10" s="38"/>
      <c r="PTE10" s="38"/>
      <c r="PTF10" s="38"/>
      <c r="PTG10" s="38"/>
      <c r="PTH10" s="38"/>
      <c r="PTI10" s="38"/>
      <c r="PTJ10" s="38"/>
      <c r="PTK10" s="38"/>
      <c r="PTL10" s="38"/>
      <c r="PTM10" s="38"/>
      <c r="PTN10" s="38"/>
      <c r="PTO10" s="38"/>
      <c r="PTP10" s="38"/>
      <c r="PTQ10" s="38"/>
      <c r="PTR10" s="38"/>
      <c r="PTS10" s="38"/>
      <c r="PTT10" s="38"/>
      <c r="PTU10" s="38"/>
      <c r="PTV10" s="38"/>
      <c r="PTW10" s="38"/>
      <c r="PTX10" s="38"/>
      <c r="PTY10" s="38"/>
      <c r="PTZ10" s="38"/>
      <c r="PUA10" s="38"/>
      <c r="PUB10" s="38"/>
      <c r="PUC10" s="38"/>
      <c r="PUD10" s="38"/>
      <c r="PUE10" s="38"/>
      <c r="PUF10" s="38"/>
      <c r="PUG10" s="38"/>
      <c r="PUH10" s="38"/>
      <c r="PUI10" s="38"/>
      <c r="PUJ10" s="38"/>
      <c r="PUK10" s="38"/>
      <c r="PUL10" s="38"/>
      <c r="PUM10" s="38"/>
      <c r="PUN10" s="38"/>
      <c r="PUO10" s="38"/>
      <c r="PUP10" s="38"/>
      <c r="PUQ10" s="38"/>
      <c r="PUR10" s="38"/>
      <c r="PUS10" s="38"/>
      <c r="PUT10" s="38"/>
      <c r="PUU10" s="38"/>
      <c r="PUV10" s="38"/>
      <c r="PUW10" s="38"/>
      <c r="PUX10" s="38"/>
      <c r="PUY10" s="38"/>
      <c r="PUZ10" s="38"/>
      <c r="PVA10" s="38"/>
      <c r="PVB10" s="38"/>
      <c r="PVC10" s="38"/>
      <c r="PVD10" s="38"/>
      <c r="PVE10" s="38"/>
      <c r="PVF10" s="38"/>
      <c r="PVG10" s="38"/>
      <c r="PVH10" s="38"/>
      <c r="PVI10" s="38"/>
      <c r="PVJ10" s="38"/>
      <c r="PVK10" s="38"/>
      <c r="PVL10" s="38"/>
      <c r="PVM10" s="38"/>
      <c r="PVN10" s="38"/>
      <c r="PVO10" s="38"/>
      <c r="PVP10" s="38"/>
      <c r="PVQ10" s="38"/>
      <c r="PVR10" s="38"/>
      <c r="PVS10" s="38"/>
      <c r="PVT10" s="38"/>
      <c r="PVU10" s="38"/>
      <c r="PVV10" s="38"/>
      <c r="PVW10" s="38"/>
      <c r="PVX10" s="38"/>
      <c r="PVY10" s="38"/>
      <c r="PVZ10" s="38"/>
      <c r="PWA10" s="38"/>
      <c r="PWB10" s="38"/>
      <c r="PWC10" s="38"/>
      <c r="PWD10" s="38"/>
      <c r="PWE10" s="38"/>
      <c r="PWF10" s="38"/>
      <c r="PWG10" s="38"/>
      <c r="PWH10" s="38"/>
      <c r="PWI10" s="38"/>
      <c r="PWJ10" s="38"/>
      <c r="PWK10" s="38"/>
      <c r="PWL10" s="38"/>
      <c r="PWM10" s="38"/>
      <c r="PWN10" s="38"/>
      <c r="PWO10" s="38"/>
      <c r="PWP10" s="38"/>
      <c r="PWQ10" s="38"/>
      <c r="PWR10" s="38"/>
      <c r="PWS10" s="38"/>
      <c r="PWT10" s="38"/>
      <c r="PWU10" s="38"/>
      <c r="PWV10" s="38"/>
      <c r="PWW10" s="38"/>
      <c r="PWX10" s="38"/>
      <c r="PWY10" s="38"/>
      <c r="PWZ10" s="38"/>
      <c r="PXA10" s="38"/>
      <c r="PXB10" s="38"/>
      <c r="PXC10" s="38"/>
      <c r="PXD10" s="38"/>
      <c r="PXE10" s="38"/>
      <c r="PXF10" s="38"/>
      <c r="PXG10" s="38"/>
      <c r="PXH10" s="38"/>
      <c r="PXI10" s="38"/>
      <c r="PXJ10" s="38"/>
      <c r="PXK10" s="38"/>
      <c r="PXL10" s="38"/>
      <c r="PXM10" s="38"/>
      <c r="PXN10" s="38"/>
      <c r="PXO10" s="38"/>
      <c r="PXP10" s="38"/>
      <c r="PXQ10" s="38"/>
      <c r="PXR10" s="38"/>
      <c r="PXS10" s="38"/>
      <c r="PXT10" s="38"/>
      <c r="PXU10" s="38"/>
      <c r="PXV10" s="38"/>
      <c r="PXW10" s="38"/>
      <c r="PXX10" s="38"/>
      <c r="PXY10" s="38"/>
      <c r="PXZ10" s="38"/>
      <c r="PYA10" s="38"/>
      <c r="PYB10" s="38"/>
      <c r="PYC10" s="38"/>
      <c r="PYD10" s="38"/>
      <c r="PYE10" s="38"/>
      <c r="PYF10" s="38"/>
      <c r="PYG10" s="38"/>
      <c r="PYH10" s="38"/>
      <c r="PYI10" s="38"/>
      <c r="PYJ10" s="38"/>
      <c r="PYK10" s="38"/>
      <c r="PYL10" s="38"/>
      <c r="PYM10" s="38"/>
      <c r="PYN10" s="38"/>
      <c r="PYO10" s="38"/>
      <c r="PYP10" s="38"/>
      <c r="PYQ10" s="38"/>
      <c r="PYR10" s="38"/>
      <c r="PYS10" s="38"/>
      <c r="PYT10" s="38"/>
      <c r="PYU10" s="38"/>
      <c r="PYV10" s="38"/>
      <c r="PYW10" s="38"/>
      <c r="PYX10" s="38"/>
      <c r="PYY10" s="38"/>
      <c r="PYZ10" s="38"/>
      <c r="PZA10" s="38"/>
      <c r="PZB10" s="38"/>
      <c r="PZC10" s="38"/>
      <c r="PZD10" s="38"/>
      <c r="PZE10" s="38"/>
      <c r="PZF10" s="38"/>
      <c r="PZG10" s="38"/>
      <c r="PZH10" s="38"/>
      <c r="PZI10" s="38"/>
      <c r="PZJ10" s="38"/>
      <c r="PZK10" s="38"/>
      <c r="PZL10" s="38"/>
      <c r="PZM10" s="38"/>
      <c r="PZN10" s="38"/>
      <c r="PZO10" s="38"/>
      <c r="PZP10" s="38"/>
      <c r="PZQ10" s="38"/>
      <c r="PZR10" s="38"/>
      <c r="PZS10" s="38"/>
      <c r="PZT10" s="38"/>
      <c r="PZU10" s="38"/>
      <c r="PZV10" s="38"/>
      <c r="PZW10" s="38"/>
      <c r="PZX10" s="38"/>
      <c r="PZY10" s="38"/>
      <c r="PZZ10" s="38"/>
      <c r="QAA10" s="38"/>
      <c r="QAB10" s="38"/>
      <c r="QAC10" s="38"/>
      <c r="QAD10" s="38"/>
      <c r="QAE10" s="38"/>
      <c r="QAF10" s="38"/>
      <c r="QAG10" s="38"/>
      <c r="QAH10" s="38"/>
      <c r="QAI10" s="38"/>
      <c r="QAJ10" s="38"/>
      <c r="QAK10" s="38"/>
      <c r="QAL10" s="38"/>
      <c r="QAM10" s="38"/>
      <c r="QAN10" s="38"/>
      <c r="QAO10" s="38"/>
      <c r="QAP10" s="38"/>
      <c r="QAQ10" s="38"/>
      <c r="QAR10" s="38"/>
      <c r="QAS10" s="38"/>
      <c r="QAT10" s="38"/>
      <c r="QAU10" s="38"/>
      <c r="QAV10" s="38"/>
      <c r="QAW10" s="38"/>
      <c r="QAX10" s="38"/>
      <c r="QAY10" s="38"/>
      <c r="QAZ10" s="38"/>
      <c r="QBA10" s="38"/>
      <c r="QBB10" s="38"/>
      <c r="QBC10" s="38"/>
      <c r="QBD10" s="38"/>
      <c r="QBE10" s="38"/>
      <c r="QBF10" s="38"/>
      <c r="QBG10" s="38"/>
      <c r="QBH10" s="38"/>
      <c r="QBI10" s="38"/>
      <c r="QBJ10" s="38"/>
      <c r="QBK10" s="38"/>
      <c r="QBL10" s="38"/>
      <c r="QBM10" s="38"/>
      <c r="QBN10" s="38"/>
      <c r="QBO10" s="38"/>
      <c r="QBP10" s="38"/>
      <c r="QBQ10" s="38"/>
      <c r="QBR10" s="38"/>
      <c r="QBS10" s="38"/>
      <c r="QBT10" s="38"/>
      <c r="QBU10" s="38"/>
      <c r="QBV10" s="38"/>
      <c r="QBW10" s="38"/>
      <c r="QBX10" s="38"/>
      <c r="QBY10" s="38"/>
      <c r="QBZ10" s="38"/>
      <c r="QCA10" s="38"/>
      <c r="QCB10" s="38"/>
      <c r="QCC10" s="38"/>
      <c r="QCD10" s="38"/>
      <c r="QCE10" s="38"/>
      <c r="QCF10" s="38"/>
      <c r="QCG10" s="38"/>
      <c r="QCH10" s="38"/>
      <c r="QCI10" s="38"/>
      <c r="QCJ10" s="38"/>
      <c r="QCK10" s="38"/>
      <c r="QCL10" s="38"/>
      <c r="QCM10" s="38"/>
      <c r="QCN10" s="38"/>
      <c r="QCO10" s="38"/>
      <c r="QCP10" s="38"/>
      <c r="QCQ10" s="38"/>
      <c r="QCR10" s="38"/>
      <c r="QCS10" s="38"/>
      <c r="QCT10" s="38"/>
      <c r="QCU10" s="38"/>
      <c r="QCV10" s="38"/>
      <c r="QCW10" s="38"/>
      <c r="QCX10" s="38"/>
      <c r="QCY10" s="38"/>
      <c r="QCZ10" s="38"/>
      <c r="QDA10" s="38"/>
      <c r="QDB10" s="38"/>
      <c r="QDC10" s="38"/>
      <c r="QDD10" s="38"/>
      <c r="QDE10" s="38"/>
      <c r="QDF10" s="38"/>
      <c r="QDG10" s="38"/>
      <c r="QDH10" s="38"/>
      <c r="QDI10" s="38"/>
      <c r="QDJ10" s="38"/>
      <c r="QDK10" s="38"/>
      <c r="QDL10" s="38"/>
      <c r="QDM10" s="38"/>
      <c r="QDN10" s="38"/>
      <c r="QDO10" s="38"/>
      <c r="QDP10" s="38"/>
      <c r="QDQ10" s="38"/>
      <c r="QDR10" s="38"/>
      <c r="QDS10" s="38"/>
      <c r="QDT10" s="38"/>
      <c r="QDU10" s="38"/>
      <c r="QDV10" s="38"/>
      <c r="QDW10" s="38"/>
      <c r="QDX10" s="38"/>
      <c r="QDY10" s="38"/>
      <c r="QDZ10" s="38"/>
      <c r="QEA10" s="38"/>
      <c r="QEB10" s="38"/>
      <c r="QEC10" s="38"/>
      <c r="QED10" s="38"/>
      <c r="QEE10" s="38"/>
      <c r="QEF10" s="38"/>
      <c r="QEG10" s="38"/>
      <c r="QEH10" s="38"/>
      <c r="QEI10" s="38"/>
      <c r="QEJ10" s="38"/>
      <c r="QEK10" s="38"/>
      <c r="QEL10" s="38"/>
      <c r="QEM10" s="38"/>
      <c r="QEN10" s="38"/>
      <c r="QEO10" s="38"/>
      <c r="QEP10" s="38"/>
      <c r="QEQ10" s="38"/>
      <c r="QER10" s="38"/>
      <c r="QES10" s="38"/>
      <c r="QET10" s="38"/>
      <c r="QEU10" s="38"/>
      <c r="QEV10" s="38"/>
      <c r="QEW10" s="38"/>
      <c r="QEX10" s="38"/>
      <c r="QEY10" s="38"/>
      <c r="QEZ10" s="38"/>
      <c r="QFA10" s="38"/>
      <c r="QFB10" s="38"/>
      <c r="QFC10" s="38"/>
      <c r="QFD10" s="38"/>
      <c r="QFE10" s="38"/>
      <c r="QFF10" s="38"/>
      <c r="QFG10" s="38"/>
      <c r="QFH10" s="38"/>
      <c r="QFI10" s="38"/>
      <c r="QFJ10" s="38"/>
      <c r="QFK10" s="38"/>
      <c r="QFL10" s="38"/>
      <c r="QFM10" s="38"/>
      <c r="QFN10" s="38"/>
      <c r="QFO10" s="38"/>
      <c r="QFP10" s="38"/>
      <c r="QFQ10" s="38"/>
      <c r="QFR10" s="38"/>
      <c r="QFS10" s="38"/>
      <c r="QFT10" s="38"/>
      <c r="QFU10" s="38"/>
      <c r="QFV10" s="38"/>
      <c r="QFW10" s="38"/>
      <c r="QFX10" s="38"/>
      <c r="QFY10" s="38"/>
      <c r="QFZ10" s="38"/>
      <c r="QGA10" s="38"/>
      <c r="QGB10" s="38"/>
      <c r="QGC10" s="38"/>
      <c r="QGD10" s="38"/>
      <c r="QGE10" s="38"/>
      <c r="QGF10" s="38"/>
      <c r="QGG10" s="38"/>
      <c r="QGH10" s="38"/>
      <c r="QGI10" s="38"/>
      <c r="QGJ10" s="38"/>
      <c r="QGK10" s="38"/>
      <c r="QGL10" s="38"/>
      <c r="QGM10" s="38"/>
      <c r="QGN10" s="38"/>
      <c r="QGO10" s="38"/>
      <c r="QGP10" s="38"/>
      <c r="QGQ10" s="38"/>
      <c r="QGR10" s="38"/>
      <c r="QGS10" s="38"/>
      <c r="QGT10" s="38"/>
      <c r="QGU10" s="38"/>
      <c r="QGV10" s="38"/>
      <c r="QGW10" s="38"/>
      <c r="QGX10" s="38"/>
      <c r="QGY10" s="38"/>
      <c r="QGZ10" s="38"/>
      <c r="QHA10" s="38"/>
      <c r="QHB10" s="38"/>
      <c r="QHC10" s="38"/>
      <c r="QHD10" s="38"/>
      <c r="QHE10" s="38"/>
      <c r="QHF10" s="38"/>
      <c r="QHG10" s="38"/>
      <c r="QHH10" s="38"/>
      <c r="QHI10" s="38"/>
      <c r="QHJ10" s="38"/>
      <c r="QHK10" s="38"/>
      <c r="QHL10" s="38"/>
      <c r="QHM10" s="38"/>
      <c r="QHN10" s="38"/>
      <c r="QHO10" s="38"/>
      <c r="QHP10" s="38"/>
      <c r="QHQ10" s="38"/>
      <c r="QHR10" s="38"/>
      <c r="QHS10" s="38"/>
      <c r="QHT10" s="38"/>
      <c r="QHU10" s="38"/>
      <c r="QHV10" s="38"/>
      <c r="QHW10" s="38"/>
      <c r="QHX10" s="38"/>
      <c r="QHY10" s="38"/>
      <c r="QHZ10" s="38"/>
      <c r="QIA10" s="38"/>
      <c r="QIB10" s="38"/>
      <c r="QIC10" s="38"/>
      <c r="QID10" s="38"/>
      <c r="QIE10" s="38"/>
      <c r="QIF10" s="38"/>
      <c r="QIG10" s="38"/>
      <c r="QIH10" s="38"/>
      <c r="QII10" s="38"/>
      <c r="QIJ10" s="38"/>
      <c r="QIK10" s="38"/>
      <c r="QIL10" s="38"/>
      <c r="QIM10" s="38"/>
      <c r="QIN10" s="38"/>
      <c r="QIO10" s="38"/>
      <c r="QIP10" s="38"/>
      <c r="QIQ10" s="38"/>
      <c r="QIR10" s="38"/>
      <c r="QIS10" s="38"/>
      <c r="QIT10" s="38"/>
      <c r="QIU10" s="38"/>
      <c r="QIV10" s="38"/>
      <c r="QIW10" s="38"/>
      <c r="QIX10" s="38"/>
      <c r="QIY10" s="38"/>
      <c r="QIZ10" s="38"/>
      <c r="QJA10" s="38"/>
      <c r="QJB10" s="38"/>
      <c r="QJC10" s="38"/>
      <c r="QJD10" s="38"/>
      <c r="QJE10" s="38"/>
      <c r="QJF10" s="38"/>
      <c r="QJG10" s="38"/>
      <c r="QJH10" s="38"/>
      <c r="QJI10" s="38"/>
      <c r="QJJ10" s="38"/>
      <c r="QJK10" s="38"/>
      <c r="QJL10" s="38"/>
      <c r="QJM10" s="38"/>
      <c r="QJN10" s="38"/>
      <c r="QJO10" s="38"/>
      <c r="QJP10" s="38"/>
      <c r="QJQ10" s="38"/>
      <c r="QJR10" s="38"/>
      <c r="QJS10" s="38"/>
      <c r="QJT10" s="38"/>
      <c r="QJU10" s="38"/>
      <c r="QJV10" s="38"/>
      <c r="QJW10" s="38"/>
      <c r="QJX10" s="38"/>
      <c r="QJY10" s="38"/>
      <c r="QJZ10" s="38"/>
      <c r="QKA10" s="38"/>
      <c r="QKB10" s="38"/>
      <c r="QKC10" s="38"/>
      <c r="QKD10" s="38"/>
      <c r="QKE10" s="38"/>
      <c r="QKF10" s="38"/>
      <c r="QKG10" s="38"/>
      <c r="QKH10" s="38"/>
      <c r="QKI10" s="38"/>
      <c r="QKJ10" s="38"/>
      <c r="QKK10" s="38"/>
      <c r="QKL10" s="38"/>
      <c r="QKM10" s="38"/>
      <c r="QKN10" s="38"/>
      <c r="QKO10" s="38"/>
      <c r="QKP10" s="38"/>
      <c r="QKQ10" s="38"/>
      <c r="QKR10" s="38"/>
      <c r="QKS10" s="38"/>
      <c r="QKT10" s="38"/>
      <c r="QKU10" s="38"/>
      <c r="QKV10" s="38"/>
      <c r="QKW10" s="38"/>
      <c r="QKX10" s="38"/>
      <c r="QKY10" s="38"/>
      <c r="QKZ10" s="38"/>
      <c r="QLA10" s="38"/>
      <c r="QLB10" s="38"/>
      <c r="QLC10" s="38"/>
      <c r="QLD10" s="38"/>
      <c r="QLE10" s="38"/>
      <c r="QLF10" s="38"/>
      <c r="QLG10" s="38"/>
      <c r="QLH10" s="38"/>
      <c r="QLI10" s="38"/>
      <c r="QLJ10" s="38"/>
      <c r="QLK10" s="38"/>
      <c r="QLL10" s="38"/>
      <c r="QLM10" s="38"/>
      <c r="QLN10" s="38"/>
      <c r="QLO10" s="38"/>
      <c r="QLP10" s="38"/>
      <c r="QLQ10" s="38"/>
      <c r="QLR10" s="38"/>
      <c r="QLS10" s="38"/>
      <c r="QLT10" s="38"/>
      <c r="QLU10" s="38"/>
      <c r="QLV10" s="38"/>
      <c r="QLW10" s="38"/>
      <c r="QLX10" s="38"/>
      <c r="QLY10" s="38"/>
      <c r="QLZ10" s="38"/>
      <c r="QMA10" s="38"/>
      <c r="QMB10" s="38"/>
      <c r="QMC10" s="38"/>
      <c r="QMD10" s="38"/>
      <c r="QME10" s="38"/>
      <c r="QMF10" s="38"/>
      <c r="QMG10" s="38"/>
      <c r="QMH10" s="38"/>
      <c r="QMI10" s="38"/>
      <c r="QMJ10" s="38"/>
      <c r="QMK10" s="38"/>
      <c r="QML10" s="38"/>
      <c r="QMM10" s="38"/>
      <c r="QMN10" s="38"/>
      <c r="QMO10" s="38"/>
      <c r="QMP10" s="38"/>
      <c r="QMQ10" s="38"/>
      <c r="QMR10" s="38"/>
      <c r="QMS10" s="38"/>
      <c r="QMT10" s="38"/>
      <c r="QMU10" s="38"/>
      <c r="QMV10" s="38"/>
      <c r="QMW10" s="38"/>
      <c r="QMX10" s="38"/>
      <c r="QMY10" s="38"/>
      <c r="QMZ10" s="38"/>
      <c r="QNA10" s="38"/>
      <c r="QNB10" s="38"/>
      <c r="QNC10" s="38"/>
      <c r="QND10" s="38"/>
      <c r="QNE10" s="38"/>
      <c r="QNF10" s="38"/>
      <c r="QNG10" s="38"/>
      <c r="QNH10" s="38"/>
      <c r="QNI10" s="38"/>
      <c r="QNJ10" s="38"/>
      <c r="QNK10" s="38"/>
      <c r="QNL10" s="38"/>
      <c r="QNM10" s="38"/>
      <c r="QNN10" s="38"/>
      <c r="QNO10" s="38"/>
      <c r="QNP10" s="38"/>
      <c r="QNQ10" s="38"/>
      <c r="QNR10" s="38"/>
      <c r="QNS10" s="38"/>
      <c r="QNT10" s="38"/>
      <c r="QNU10" s="38"/>
      <c r="QNV10" s="38"/>
      <c r="QNW10" s="38"/>
      <c r="QNX10" s="38"/>
      <c r="QNY10" s="38"/>
      <c r="QNZ10" s="38"/>
      <c r="QOA10" s="38"/>
      <c r="QOB10" s="38"/>
      <c r="QOC10" s="38"/>
      <c r="QOD10" s="38"/>
      <c r="QOE10" s="38"/>
      <c r="QOF10" s="38"/>
      <c r="QOG10" s="38"/>
      <c r="QOH10" s="38"/>
      <c r="QOI10" s="38"/>
      <c r="QOJ10" s="38"/>
      <c r="QOK10" s="38"/>
      <c r="QOL10" s="38"/>
      <c r="QOM10" s="38"/>
      <c r="QON10" s="38"/>
      <c r="QOO10" s="38"/>
      <c r="QOP10" s="38"/>
      <c r="QOQ10" s="38"/>
      <c r="QOR10" s="38"/>
      <c r="QOS10" s="38"/>
      <c r="QOT10" s="38"/>
      <c r="QOU10" s="38"/>
      <c r="QOV10" s="38"/>
      <c r="QOW10" s="38"/>
      <c r="QOX10" s="38"/>
      <c r="QOY10" s="38"/>
      <c r="QOZ10" s="38"/>
      <c r="QPA10" s="38"/>
      <c r="QPB10" s="38"/>
      <c r="QPC10" s="38"/>
      <c r="QPD10" s="38"/>
      <c r="QPE10" s="38"/>
      <c r="QPF10" s="38"/>
      <c r="QPG10" s="38"/>
      <c r="QPH10" s="38"/>
      <c r="QPI10" s="38"/>
      <c r="QPJ10" s="38"/>
      <c r="QPK10" s="38"/>
      <c r="QPL10" s="38"/>
      <c r="QPM10" s="38"/>
      <c r="QPN10" s="38"/>
      <c r="QPO10" s="38"/>
      <c r="QPP10" s="38"/>
      <c r="QPQ10" s="38"/>
      <c r="QPR10" s="38"/>
      <c r="QPS10" s="38"/>
      <c r="QPT10" s="38"/>
      <c r="QPU10" s="38"/>
      <c r="QPV10" s="38"/>
      <c r="QPW10" s="38"/>
      <c r="QPX10" s="38"/>
      <c r="QPY10" s="38"/>
      <c r="QPZ10" s="38"/>
      <c r="QQA10" s="38"/>
      <c r="QQB10" s="38"/>
      <c r="QQC10" s="38"/>
      <c r="QQD10" s="38"/>
      <c r="QQE10" s="38"/>
      <c r="QQF10" s="38"/>
      <c r="QQG10" s="38"/>
      <c r="QQH10" s="38"/>
      <c r="QQI10" s="38"/>
      <c r="QQJ10" s="38"/>
      <c r="QQK10" s="38"/>
      <c r="QQL10" s="38"/>
      <c r="QQM10" s="38"/>
      <c r="QQN10" s="38"/>
      <c r="QQO10" s="38"/>
      <c r="QQP10" s="38"/>
      <c r="QQQ10" s="38"/>
      <c r="QQR10" s="38"/>
      <c r="QQS10" s="38"/>
      <c r="QQT10" s="38"/>
      <c r="QQU10" s="38"/>
      <c r="QQV10" s="38"/>
      <c r="QQW10" s="38"/>
      <c r="QQX10" s="38"/>
      <c r="QQY10" s="38"/>
      <c r="QQZ10" s="38"/>
      <c r="QRA10" s="38"/>
      <c r="QRB10" s="38"/>
      <c r="QRC10" s="38"/>
      <c r="QRD10" s="38"/>
      <c r="QRE10" s="38"/>
      <c r="QRF10" s="38"/>
      <c r="QRG10" s="38"/>
      <c r="QRH10" s="38"/>
      <c r="QRI10" s="38"/>
      <c r="QRJ10" s="38"/>
      <c r="QRK10" s="38"/>
      <c r="QRL10" s="38"/>
      <c r="QRM10" s="38"/>
      <c r="QRN10" s="38"/>
      <c r="QRO10" s="38"/>
      <c r="QRP10" s="38"/>
      <c r="QRQ10" s="38"/>
      <c r="QRR10" s="38"/>
      <c r="QRS10" s="38"/>
      <c r="QRT10" s="38"/>
      <c r="QRU10" s="38"/>
      <c r="QRV10" s="38"/>
      <c r="QRW10" s="38"/>
      <c r="QRX10" s="38"/>
      <c r="QRY10" s="38"/>
      <c r="QRZ10" s="38"/>
      <c r="QSA10" s="38"/>
      <c r="QSB10" s="38"/>
      <c r="QSC10" s="38"/>
      <c r="QSD10" s="38"/>
      <c r="QSE10" s="38"/>
      <c r="QSF10" s="38"/>
      <c r="QSG10" s="38"/>
      <c r="QSH10" s="38"/>
      <c r="QSI10" s="38"/>
      <c r="QSJ10" s="38"/>
      <c r="QSK10" s="38"/>
      <c r="QSL10" s="38"/>
      <c r="QSM10" s="38"/>
      <c r="QSN10" s="38"/>
      <c r="QSO10" s="38"/>
      <c r="QSP10" s="38"/>
      <c r="QSQ10" s="38"/>
      <c r="QSR10" s="38"/>
      <c r="QSS10" s="38"/>
      <c r="QST10" s="38"/>
      <c r="QSU10" s="38"/>
      <c r="QSV10" s="38"/>
      <c r="QSW10" s="38"/>
      <c r="QSX10" s="38"/>
      <c r="QSY10" s="38"/>
      <c r="QSZ10" s="38"/>
      <c r="QTA10" s="38"/>
      <c r="QTB10" s="38"/>
      <c r="QTC10" s="38"/>
      <c r="QTD10" s="38"/>
      <c r="QTE10" s="38"/>
      <c r="QTF10" s="38"/>
      <c r="QTG10" s="38"/>
      <c r="QTH10" s="38"/>
      <c r="QTI10" s="38"/>
      <c r="QTJ10" s="38"/>
      <c r="QTK10" s="38"/>
      <c r="QTL10" s="38"/>
      <c r="QTM10" s="38"/>
      <c r="QTN10" s="38"/>
      <c r="QTO10" s="38"/>
      <c r="QTP10" s="38"/>
      <c r="QTQ10" s="38"/>
      <c r="QTR10" s="38"/>
      <c r="QTS10" s="38"/>
      <c r="QTT10" s="38"/>
      <c r="QTU10" s="38"/>
      <c r="QTV10" s="38"/>
      <c r="QTW10" s="38"/>
      <c r="QTX10" s="38"/>
      <c r="QTY10" s="38"/>
      <c r="QTZ10" s="38"/>
      <c r="QUA10" s="38"/>
      <c r="QUB10" s="38"/>
      <c r="QUC10" s="38"/>
      <c r="QUD10" s="38"/>
      <c r="QUE10" s="38"/>
      <c r="QUF10" s="38"/>
      <c r="QUG10" s="38"/>
      <c r="QUH10" s="38"/>
      <c r="QUI10" s="38"/>
      <c r="QUJ10" s="38"/>
      <c r="QUK10" s="38"/>
      <c r="QUL10" s="38"/>
      <c r="QUM10" s="38"/>
      <c r="QUN10" s="38"/>
      <c r="QUO10" s="38"/>
      <c r="QUP10" s="38"/>
      <c r="QUQ10" s="38"/>
      <c r="QUR10" s="38"/>
      <c r="QUS10" s="38"/>
      <c r="QUT10" s="38"/>
      <c r="QUU10" s="38"/>
      <c r="QUV10" s="38"/>
      <c r="QUW10" s="38"/>
      <c r="QUX10" s="38"/>
      <c r="QUY10" s="38"/>
      <c r="QUZ10" s="38"/>
      <c r="QVA10" s="38"/>
      <c r="QVB10" s="38"/>
      <c r="QVC10" s="38"/>
      <c r="QVD10" s="38"/>
      <c r="QVE10" s="38"/>
      <c r="QVF10" s="38"/>
      <c r="QVG10" s="38"/>
      <c r="QVH10" s="38"/>
      <c r="QVI10" s="38"/>
      <c r="QVJ10" s="38"/>
      <c r="QVK10" s="38"/>
      <c r="QVL10" s="38"/>
      <c r="QVM10" s="38"/>
      <c r="QVN10" s="38"/>
      <c r="QVO10" s="38"/>
      <c r="QVP10" s="38"/>
      <c r="QVQ10" s="38"/>
      <c r="QVR10" s="38"/>
      <c r="QVS10" s="38"/>
      <c r="QVT10" s="38"/>
      <c r="QVU10" s="38"/>
      <c r="QVV10" s="38"/>
      <c r="QVW10" s="38"/>
      <c r="QVX10" s="38"/>
      <c r="QVY10" s="38"/>
      <c r="QVZ10" s="38"/>
      <c r="QWA10" s="38"/>
      <c r="QWB10" s="38"/>
      <c r="QWC10" s="38"/>
      <c r="QWD10" s="38"/>
      <c r="QWE10" s="38"/>
      <c r="QWF10" s="38"/>
      <c r="QWG10" s="38"/>
      <c r="QWH10" s="38"/>
      <c r="QWI10" s="38"/>
      <c r="QWJ10" s="38"/>
      <c r="QWK10" s="38"/>
      <c r="QWL10" s="38"/>
      <c r="QWM10" s="38"/>
      <c r="QWN10" s="38"/>
      <c r="QWO10" s="38"/>
      <c r="QWP10" s="38"/>
      <c r="QWQ10" s="38"/>
      <c r="QWR10" s="38"/>
      <c r="QWS10" s="38"/>
      <c r="QWT10" s="38"/>
      <c r="QWU10" s="38"/>
      <c r="QWV10" s="38"/>
      <c r="QWW10" s="38"/>
      <c r="QWX10" s="38"/>
      <c r="QWY10" s="38"/>
      <c r="QWZ10" s="38"/>
      <c r="QXA10" s="38"/>
      <c r="QXB10" s="38"/>
      <c r="QXC10" s="38"/>
      <c r="QXD10" s="38"/>
      <c r="QXE10" s="38"/>
      <c r="QXF10" s="38"/>
      <c r="QXG10" s="38"/>
      <c r="QXH10" s="38"/>
      <c r="QXI10" s="38"/>
      <c r="QXJ10" s="38"/>
      <c r="QXK10" s="38"/>
      <c r="QXL10" s="38"/>
      <c r="QXM10" s="38"/>
      <c r="QXN10" s="38"/>
      <c r="QXO10" s="38"/>
      <c r="QXP10" s="38"/>
      <c r="QXQ10" s="38"/>
      <c r="QXR10" s="38"/>
      <c r="QXS10" s="38"/>
      <c r="QXT10" s="38"/>
      <c r="QXU10" s="38"/>
      <c r="QXV10" s="38"/>
      <c r="QXW10" s="38"/>
      <c r="QXX10" s="38"/>
      <c r="QXY10" s="38"/>
      <c r="QXZ10" s="38"/>
      <c r="QYA10" s="38"/>
      <c r="QYB10" s="38"/>
      <c r="QYC10" s="38"/>
      <c r="QYD10" s="38"/>
      <c r="QYE10" s="38"/>
      <c r="QYF10" s="38"/>
      <c r="QYG10" s="38"/>
      <c r="QYH10" s="38"/>
      <c r="QYI10" s="38"/>
      <c r="QYJ10" s="38"/>
      <c r="QYK10" s="38"/>
      <c r="QYL10" s="38"/>
      <c r="QYM10" s="38"/>
      <c r="QYN10" s="38"/>
      <c r="QYO10" s="38"/>
      <c r="QYP10" s="38"/>
      <c r="QYQ10" s="38"/>
      <c r="QYR10" s="38"/>
      <c r="QYS10" s="38"/>
      <c r="QYT10" s="38"/>
      <c r="QYU10" s="38"/>
      <c r="QYV10" s="38"/>
      <c r="QYW10" s="38"/>
      <c r="QYX10" s="38"/>
      <c r="QYY10" s="38"/>
      <c r="QYZ10" s="38"/>
      <c r="QZA10" s="38"/>
      <c r="QZB10" s="38"/>
      <c r="QZC10" s="38"/>
      <c r="QZD10" s="38"/>
      <c r="QZE10" s="38"/>
      <c r="QZF10" s="38"/>
      <c r="QZG10" s="38"/>
      <c r="QZH10" s="38"/>
      <c r="QZI10" s="38"/>
      <c r="QZJ10" s="38"/>
      <c r="QZK10" s="38"/>
      <c r="QZL10" s="38"/>
      <c r="QZM10" s="38"/>
      <c r="QZN10" s="38"/>
      <c r="QZO10" s="38"/>
      <c r="QZP10" s="38"/>
      <c r="QZQ10" s="38"/>
      <c r="QZR10" s="38"/>
      <c r="QZS10" s="38"/>
      <c r="QZT10" s="38"/>
      <c r="QZU10" s="38"/>
      <c r="QZV10" s="38"/>
      <c r="QZW10" s="38"/>
      <c r="QZX10" s="38"/>
      <c r="QZY10" s="38"/>
      <c r="QZZ10" s="38"/>
      <c r="RAA10" s="38"/>
      <c r="RAB10" s="38"/>
      <c r="RAC10" s="38"/>
      <c r="RAD10" s="38"/>
      <c r="RAE10" s="38"/>
      <c r="RAF10" s="38"/>
      <c r="RAG10" s="38"/>
      <c r="RAH10" s="38"/>
      <c r="RAI10" s="38"/>
      <c r="RAJ10" s="38"/>
      <c r="RAK10" s="38"/>
      <c r="RAL10" s="38"/>
      <c r="RAM10" s="38"/>
      <c r="RAN10" s="38"/>
      <c r="RAO10" s="38"/>
      <c r="RAP10" s="38"/>
      <c r="RAQ10" s="38"/>
      <c r="RAR10" s="38"/>
      <c r="RAS10" s="38"/>
      <c r="RAT10" s="38"/>
      <c r="RAU10" s="38"/>
      <c r="RAV10" s="38"/>
      <c r="RAW10" s="38"/>
      <c r="RAX10" s="38"/>
      <c r="RAY10" s="38"/>
      <c r="RAZ10" s="38"/>
      <c r="RBA10" s="38"/>
      <c r="RBB10" s="38"/>
      <c r="RBC10" s="38"/>
      <c r="RBD10" s="38"/>
      <c r="RBE10" s="38"/>
      <c r="RBF10" s="38"/>
      <c r="RBG10" s="38"/>
      <c r="RBH10" s="38"/>
      <c r="RBI10" s="38"/>
      <c r="RBJ10" s="38"/>
      <c r="RBK10" s="38"/>
      <c r="RBL10" s="38"/>
      <c r="RBM10" s="38"/>
      <c r="RBN10" s="38"/>
      <c r="RBO10" s="38"/>
      <c r="RBP10" s="38"/>
      <c r="RBQ10" s="38"/>
      <c r="RBR10" s="38"/>
      <c r="RBS10" s="38"/>
      <c r="RBT10" s="38"/>
      <c r="RBU10" s="38"/>
      <c r="RBV10" s="38"/>
      <c r="RBW10" s="38"/>
      <c r="RBX10" s="38"/>
      <c r="RBY10" s="38"/>
      <c r="RBZ10" s="38"/>
      <c r="RCA10" s="38"/>
      <c r="RCB10" s="38"/>
      <c r="RCC10" s="38"/>
      <c r="RCD10" s="38"/>
      <c r="RCE10" s="38"/>
      <c r="RCF10" s="38"/>
      <c r="RCG10" s="38"/>
      <c r="RCH10" s="38"/>
      <c r="RCI10" s="38"/>
      <c r="RCJ10" s="38"/>
      <c r="RCK10" s="38"/>
      <c r="RCL10" s="38"/>
      <c r="RCM10" s="38"/>
      <c r="RCN10" s="38"/>
      <c r="RCO10" s="38"/>
      <c r="RCP10" s="38"/>
      <c r="RCQ10" s="38"/>
      <c r="RCR10" s="38"/>
      <c r="RCS10" s="38"/>
      <c r="RCT10" s="38"/>
      <c r="RCU10" s="38"/>
      <c r="RCV10" s="38"/>
      <c r="RCW10" s="38"/>
      <c r="RCX10" s="38"/>
      <c r="RCY10" s="38"/>
      <c r="RCZ10" s="38"/>
      <c r="RDA10" s="38"/>
      <c r="RDB10" s="38"/>
      <c r="RDC10" s="38"/>
      <c r="RDD10" s="38"/>
      <c r="RDE10" s="38"/>
      <c r="RDF10" s="38"/>
      <c r="RDG10" s="38"/>
      <c r="RDH10" s="38"/>
      <c r="RDI10" s="38"/>
      <c r="RDJ10" s="38"/>
      <c r="RDK10" s="38"/>
      <c r="RDL10" s="38"/>
      <c r="RDM10" s="38"/>
      <c r="RDN10" s="38"/>
      <c r="RDO10" s="38"/>
      <c r="RDP10" s="38"/>
      <c r="RDQ10" s="38"/>
      <c r="RDR10" s="38"/>
      <c r="RDS10" s="38"/>
      <c r="RDT10" s="38"/>
      <c r="RDU10" s="38"/>
      <c r="RDV10" s="38"/>
      <c r="RDW10" s="38"/>
      <c r="RDX10" s="38"/>
      <c r="RDY10" s="38"/>
      <c r="RDZ10" s="38"/>
      <c r="REA10" s="38"/>
      <c r="REB10" s="38"/>
      <c r="REC10" s="38"/>
      <c r="RED10" s="38"/>
      <c r="REE10" s="38"/>
      <c r="REF10" s="38"/>
      <c r="REG10" s="38"/>
      <c r="REH10" s="38"/>
      <c r="REI10" s="38"/>
      <c r="REJ10" s="38"/>
      <c r="REK10" s="38"/>
      <c r="REL10" s="38"/>
      <c r="REM10" s="38"/>
      <c r="REN10" s="38"/>
      <c r="REO10" s="38"/>
      <c r="REP10" s="38"/>
      <c r="REQ10" s="38"/>
      <c r="RER10" s="38"/>
      <c r="RES10" s="38"/>
      <c r="RET10" s="38"/>
      <c r="REU10" s="38"/>
      <c r="REV10" s="38"/>
      <c r="REW10" s="38"/>
      <c r="REX10" s="38"/>
      <c r="REY10" s="38"/>
      <c r="REZ10" s="38"/>
      <c r="RFA10" s="38"/>
      <c r="RFB10" s="38"/>
      <c r="RFC10" s="38"/>
      <c r="RFD10" s="38"/>
      <c r="RFE10" s="38"/>
      <c r="RFF10" s="38"/>
      <c r="RFG10" s="38"/>
      <c r="RFH10" s="38"/>
      <c r="RFI10" s="38"/>
      <c r="RFJ10" s="38"/>
      <c r="RFK10" s="38"/>
      <c r="RFL10" s="38"/>
      <c r="RFM10" s="38"/>
      <c r="RFN10" s="38"/>
      <c r="RFO10" s="38"/>
      <c r="RFP10" s="38"/>
      <c r="RFQ10" s="38"/>
      <c r="RFR10" s="38"/>
      <c r="RFS10" s="38"/>
      <c r="RFT10" s="38"/>
      <c r="RFU10" s="38"/>
      <c r="RFV10" s="38"/>
      <c r="RFW10" s="38"/>
      <c r="RFX10" s="38"/>
      <c r="RFY10" s="38"/>
      <c r="RFZ10" s="38"/>
      <c r="RGA10" s="38"/>
      <c r="RGB10" s="38"/>
      <c r="RGC10" s="38"/>
      <c r="RGD10" s="38"/>
      <c r="RGE10" s="38"/>
      <c r="RGF10" s="38"/>
      <c r="RGG10" s="38"/>
      <c r="RGH10" s="38"/>
      <c r="RGI10" s="38"/>
      <c r="RGJ10" s="38"/>
      <c r="RGK10" s="38"/>
      <c r="RGL10" s="38"/>
      <c r="RGM10" s="38"/>
      <c r="RGN10" s="38"/>
      <c r="RGO10" s="38"/>
      <c r="RGP10" s="38"/>
      <c r="RGQ10" s="38"/>
      <c r="RGR10" s="38"/>
      <c r="RGS10" s="38"/>
      <c r="RGT10" s="38"/>
      <c r="RGU10" s="38"/>
      <c r="RGV10" s="38"/>
      <c r="RGW10" s="38"/>
      <c r="RGX10" s="38"/>
      <c r="RGY10" s="38"/>
      <c r="RGZ10" s="38"/>
      <c r="RHA10" s="38"/>
      <c r="RHB10" s="38"/>
      <c r="RHC10" s="38"/>
      <c r="RHD10" s="38"/>
      <c r="RHE10" s="38"/>
      <c r="RHF10" s="38"/>
      <c r="RHG10" s="38"/>
      <c r="RHH10" s="38"/>
      <c r="RHI10" s="38"/>
      <c r="RHJ10" s="38"/>
      <c r="RHK10" s="38"/>
      <c r="RHL10" s="38"/>
      <c r="RHM10" s="38"/>
      <c r="RHN10" s="38"/>
      <c r="RHO10" s="38"/>
      <c r="RHP10" s="38"/>
      <c r="RHQ10" s="38"/>
      <c r="RHR10" s="38"/>
      <c r="RHS10" s="38"/>
      <c r="RHT10" s="38"/>
      <c r="RHU10" s="38"/>
      <c r="RHV10" s="38"/>
      <c r="RHW10" s="38"/>
      <c r="RHX10" s="38"/>
      <c r="RHY10" s="38"/>
      <c r="RHZ10" s="38"/>
      <c r="RIA10" s="38"/>
      <c r="RIB10" s="38"/>
      <c r="RIC10" s="38"/>
      <c r="RID10" s="38"/>
      <c r="RIE10" s="38"/>
      <c r="RIF10" s="38"/>
      <c r="RIG10" s="38"/>
      <c r="RIH10" s="38"/>
      <c r="RII10" s="38"/>
      <c r="RIJ10" s="38"/>
      <c r="RIK10" s="38"/>
      <c r="RIL10" s="38"/>
      <c r="RIM10" s="38"/>
      <c r="RIN10" s="38"/>
      <c r="RIO10" s="38"/>
      <c r="RIP10" s="38"/>
      <c r="RIQ10" s="38"/>
      <c r="RIR10" s="38"/>
      <c r="RIS10" s="38"/>
      <c r="RIT10" s="38"/>
      <c r="RIU10" s="38"/>
      <c r="RIV10" s="38"/>
      <c r="RIW10" s="38"/>
      <c r="RIX10" s="38"/>
      <c r="RIY10" s="38"/>
      <c r="RIZ10" s="38"/>
      <c r="RJA10" s="38"/>
      <c r="RJB10" s="38"/>
      <c r="RJC10" s="38"/>
      <c r="RJD10" s="38"/>
      <c r="RJE10" s="38"/>
      <c r="RJF10" s="38"/>
      <c r="RJG10" s="38"/>
      <c r="RJH10" s="38"/>
      <c r="RJI10" s="38"/>
      <c r="RJJ10" s="38"/>
      <c r="RJK10" s="38"/>
      <c r="RJL10" s="38"/>
      <c r="RJM10" s="38"/>
      <c r="RJN10" s="38"/>
      <c r="RJO10" s="38"/>
      <c r="RJP10" s="38"/>
      <c r="RJQ10" s="38"/>
      <c r="RJR10" s="38"/>
      <c r="RJS10" s="38"/>
      <c r="RJT10" s="38"/>
      <c r="RJU10" s="38"/>
      <c r="RJV10" s="38"/>
      <c r="RJW10" s="38"/>
      <c r="RJX10" s="38"/>
      <c r="RJY10" s="38"/>
      <c r="RJZ10" s="38"/>
      <c r="RKA10" s="38"/>
      <c r="RKB10" s="38"/>
      <c r="RKC10" s="38"/>
      <c r="RKD10" s="38"/>
      <c r="RKE10" s="38"/>
      <c r="RKF10" s="38"/>
      <c r="RKG10" s="38"/>
      <c r="RKH10" s="38"/>
      <c r="RKI10" s="38"/>
      <c r="RKJ10" s="38"/>
      <c r="RKK10" s="38"/>
      <c r="RKL10" s="38"/>
      <c r="RKM10" s="38"/>
      <c r="RKN10" s="38"/>
      <c r="RKO10" s="38"/>
      <c r="RKP10" s="38"/>
      <c r="RKQ10" s="38"/>
      <c r="RKR10" s="38"/>
      <c r="RKS10" s="38"/>
      <c r="RKT10" s="38"/>
      <c r="RKU10" s="38"/>
      <c r="RKV10" s="38"/>
      <c r="RKW10" s="38"/>
      <c r="RKX10" s="38"/>
      <c r="RKY10" s="38"/>
      <c r="RKZ10" s="38"/>
      <c r="RLA10" s="38"/>
      <c r="RLB10" s="38"/>
      <c r="RLC10" s="38"/>
      <c r="RLD10" s="38"/>
      <c r="RLE10" s="38"/>
      <c r="RLF10" s="38"/>
      <c r="RLG10" s="38"/>
      <c r="RLH10" s="38"/>
      <c r="RLI10" s="38"/>
      <c r="RLJ10" s="38"/>
      <c r="RLK10" s="38"/>
      <c r="RLL10" s="38"/>
      <c r="RLM10" s="38"/>
      <c r="RLN10" s="38"/>
      <c r="RLO10" s="38"/>
      <c r="RLP10" s="38"/>
      <c r="RLQ10" s="38"/>
      <c r="RLR10" s="38"/>
      <c r="RLS10" s="38"/>
      <c r="RLT10" s="38"/>
      <c r="RLU10" s="38"/>
      <c r="RLV10" s="38"/>
      <c r="RLW10" s="38"/>
      <c r="RLX10" s="38"/>
      <c r="RLY10" s="38"/>
      <c r="RLZ10" s="38"/>
      <c r="RMA10" s="38"/>
      <c r="RMB10" s="38"/>
      <c r="RMC10" s="38"/>
      <c r="RMD10" s="38"/>
      <c r="RME10" s="38"/>
      <c r="RMF10" s="38"/>
      <c r="RMG10" s="38"/>
      <c r="RMH10" s="38"/>
      <c r="RMI10" s="38"/>
      <c r="RMJ10" s="38"/>
      <c r="RMK10" s="38"/>
      <c r="RML10" s="38"/>
      <c r="RMM10" s="38"/>
      <c r="RMN10" s="38"/>
      <c r="RMO10" s="38"/>
      <c r="RMP10" s="38"/>
      <c r="RMQ10" s="38"/>
      <c r="RMR10" s="38"/>
      <c r="RMS10" s="38"/>
      <c r="RMT10" s="38"/>
      <c r="RMU10" s="38"/>
      <c r="RMV10" s="38"/>
      <c r="RMW10" s="38"/>
      <c r="RMX10" s="38"/>
      <c r="RMY10" s="38"/>
      <c r="RMZ10" s="38"/>
      <c r="RNA10" s="38"/>
      <c r="RNB10" s="38"/>
      <c r="RNC10" s="38"/>
      <c r="RND10" s="38"/>
      <c r="RNE10" s="38"/>
      <c r="RNF10" s="38"/>
      <c r="RNG10" s="38"/>
      <c r="RNH10" s="38"/>
      <c r="RNI10" s="38"/>
      <c r="RNJ10" s="38"/>
      <c r="RNK10" s="38"/>
      <c r="RNL10" s="38"/>
      <c r="RNM10" s="38"/>
      <c r="RNN10" s="38"/>
      <c r="RNO10" s="38"/>
      <c r="RNP10" s="38"/>
      <c r="RNQ10" s="38"/>
      <c r="RNR10" s="38"/>
      <c r="RNS10" s="38"/>
      <c r="RNT10" s="38"/>
      <c r="RNU10" s="38"/>
      <c r="RNV10" s="38"/>
      <c r="RNW10" s="38"/>
      <c r="RNX10" s="38"/>
      <c r="RNY10" s="38"/>
      <c r="RNZ10" s="38"/>
      <c r="ROA10" s="38"/>
      <c r="ROB10" s="38"/>
      <c r="ROC10" s="38"/>
      <c r="ROD10" s="38"/>
      <c r="ROE10" s="38"/>
      <c r="ROF10" s="38"/>
      <c r="ROG10" s="38"/>
      <c r="ROH10" s="38"/>
      <c r="ROI10" s="38"/>
      <c r="ROJ10" s="38"/>
      <c r="ROK10" s="38"/>
      <c r="ROL10" s="38"/>
      <c r="ROM10" s="38"/>
      <c r="RON10" s="38"/>
      <c r="ROO10" s="38"/>
      <c r="ROP10" s="38"/>
      <c r="ROQ10" s="38"/>
      <c r="ROR10" s="38"/>
      <c r="ROS10" s="38"/>
      <c r="ROT10" s="38"/>
      <c r="ROU10" s="38"/>
      <c r="ROV10" s="38"/>
      <c r="ROW10" s="38"/>
      <c r="ROX10" s="38"/>
      <c r="ROY10" s="38"/>
      <c r="ROZ10" s="38"/>
      <c r="RPA10" s="38"/>
      <c r="RPB10" s="38"/>
      <c r="RPC10" s="38"/>
      <c r="RPD10" s="38"/>
      <c r="RPE10" s="38"/>
      <c r="RPF10" s="38"/>
      <c r="RPG10" s="38"/>
      <c r="RPH10" s="38"/>
      <c r="RPI10" s="38"/>
      <c r="RPJ10" s="38"/>
      <c r="RPK10" s="38"/>
      <c r="RPL10" s="38"/>
      <c r="RPM10" s="38"/>
      <c r="RPN10" s="38"/>
      <c r="RPO10" s="38"/>
      <c r="RPP10" s="38"/>
      <c r="RPQ10" s="38"/>
      <c r="RPR10" s="38"/>
      <c r="RPS10" s="38"/>
      <c r="RPT10" s="38"/>
      <c r="RPU10" s="38"/>
      <c r="RPV10" s="38"/>
      <c r="RPW10" s="38"/>
      <c r="RPX10" s="38"/>
      <c r="RPY10" s="38"/>
      <c r="RPZ10" s="38"/>
      <c r="RQA10" s="38"/>
      <c r="RQB10" s="38"/>
      <c r="RQC10" s="38"/>
      <c r="RQD10" s="38"/>
      <c r="RQE10" s="38"/>
      <c r="RQF10" s="38"/>
      <c r="RQG10" s="38"/>
      <c r="RQH10" s="38"/>
      <c r="RQI10" s="38"/>
      <c r="RQJ10" s="38"/>
      <c r="RQK10" s="38"/>
      <c r="RQL10" s="38"/>
      <c r="RQM10" s="38"/>
      <c r="RQN10" s="38"/>
      <c r="RQO10" s="38"/>
      <c r="RQP10" s="38"/>
      <c r="RQQ10" s="38"/>
      <c r="RQR10" s="38"/>
      <c r="RQS10" s="38"/>
      <c r="RQT10" s="38"/>
      <c r="RQU10" s="38"/>
      <c r="RQV10" s="38"/>
      <c r="RQW10" s="38"/>
      <c r="RQX10" s="38"/>
      <c r="RQY10" s="38"/>
      <c r="RQZ10" s="38"/>
      <c r="RRA10" s="38"/>
      <c r="RRB10" s="38"/>
      <c r="RRC10" s="38"/>
      <c r="RRD10" s="38"/>
      <c r="RRE10" s="38"/>
      <c r="RRF10" s="38"/>
      <c r="RRG10" s="38"/>
      <c r="RRH10" s="38"/>
      <c r="RRI10" s="38"/>
      <c r="RRJ10" s="38"/>
      <c r="RRK10" s="38"/>
      <c r="RRL10" s="38"/>
      <c r="RRM10" s="38"/>
      <c r="RRN10" s="38"/>
      <c r="RRO10" s="38"/>
      <c r="RRP10" s="38"/>
      <c r="RRQ10" s="38"/>
      <c r="RRR10" s="38"/>
      <c r="RRS10" s="38"/>
      <c r="RRT10" s="38"/>
      <c r="RRU10" s="38"/>
      <c r="RRV10" s="38"/>
      <c r="RRW10" s="38"/>
      <c r="RRX10" s="38"/>
      <c r="RRY10" s="38"/>
      <c r="RRZ10" s="38"/>
      <c r="RSA10" s="38"/>
      <c r="RSB10" s="38"/>
      <c r="RSC10" s="38"/>
      <c r="RSD10" s="38"/>
      <c r="RSE10" s="38"/>
      <c r="RSF10" s="38"/>
      <c r="RSG10" s="38"/>
      <c r="RSH10" s="38"/>
      <c r="RSI10" s="38"/>
      <c r="RSJ10" s="38"/>
      <c r="RSK10" s="38"/>
      <c r="RSL10" s="38"/>
      <c r="RSM10" s="38"/>
      <c r="RSN10" s="38"/>
      <c r="RSO10" s="38"/>
      <c r="RSP10" s="38"/>
      <c r="RSQ10" s="38"/>
      <c r="RSR10" s="38"/>
      <c r="RSS10" s="38"/>
      <c r="RST10" s="38"/>
      <c r="RSU10" s="38"/>
      <c r="RSV10" s="38"/>
      <c r="RSW10" s="38"/>
      <c r="RSX10" s="38"/>
      <c r="RSY10" s="38"/>
      <c r="RSZ10" s="38"/>
      <c r="RTA10" s="38"/>
      <c r="RTB10" s="38"/>
      <c r="RTC10" s="38"/>
      <c r="RTD10" s="38"/>
      <c r="RTE10" s="38"/>
      <c r="RTF10" s="38"/>
      <c r="RTG10" s="38"/>
      <c r="RTH10" s="38"/>
      <c r="RTI10" s="38"/>
      <c r="RTJ10" s="38"/>
      <c r="RTK10" s="38"/>
      <c r="RTL10" s="38"/>
      <c r="RTM10" s="38"/>
      <c r="RTN10" s="38"/>
      <c r="RTO10" s="38"/>
      <c r="RTP10" s="38"/>
      <c r="RTQ10" s="38"/>
      <c r="RTR10" s="38"/>
      <c r="RTS10" s="38"/>
      <c r="RTT10" s="38"/>
      <c r="RTU10" s="38"/>
      <c r="RTV10" s="38"/>
      <c r="RTW10" s="38"/>
      <c r="RTX10" s="38"/>
      <c r="RTY10" s="38"/>
      <c r="RTZ10" s="38"/>
      <c r="RUA10" s="38"/>
      <c r="RUB10" s="38"/>
      <c r="RUC10" s="38"/>
      <c r="RUD10" s="38"/>
      <c r="RUE10" s="38"/>
      <c r="RUF10" s="38"/>
      <c r="RUG10" s="38"/>
      <c r="RUH10" s="38"/>
      <c r="RUI10" s="38"/>
      <c r="RUJ10" s="38"/>
      <c r="RUK10" s="38"/>
      <c r="RUL10" s="38"/>
      <c r="RUM10" s="38"/>
      <c r="RUN10" s="38"/>
      <c r="RUO10" s="38"/>
      <c r="RUP10" s="38"/>
      <c r="RUQ10" s="38"/>
      <c r="RUR10" s="38"/>
      <c r="RUS10" s="38"/>
      <c r="RUT10" s="38"/>
      <c r="RUU10" s="38"/>
      <c r="RUV10" s="38"/>
      <c r="RUW10" s="38"/>
      <c r="RUX10" s="38"/>
      <c r="RUY10" s="38"/>
      <c r="RUZ10" s="38"/>
      <c r="RVA10" s="38"/>
      <c r="RVB10" s="38"/>
      <c r="RVC10" s="38"/>
      <c r="RVD10" s="38"/>
      <c r="RVE10" s="38"/>
      <c r="RVF10" s="38"/>
      <c r="RVG10" s="38"/>
      <c r="RVH10" s="38"/>
      <c r="RVI10" s="38"/>
      <c r="RVJ10" s="38"/>
      <c r="RVK10" s="38"/>
      <c r="RVL10" s="38"/>
      <c r="RVM10" s="38"/>
      <c r="RVN10" s="38"/>
      <c r="RVO10" s="38"/>
      <c r="RVP10" s="38"/>
      <c r="RVQ10" s="38"/>
      <c r="RVR10" s="38"/>
      <c r="RVS10" s="38"/>
      <c r="RVT10" s="38"/>
      <c r="RVU10" s="38"/>
      <c r="RVV10" s="38"/>
      <c r="RVW10" s="38"/>
      <c r="RVX10" s="38"/>
      <c r="RVY10" s="38"/>
      <c r="RVZ10" s="38"/>
      <c r="RWA10" s="38"/>
      <c r="RWB10" s="38"/>
      <c r="RWC10" s="38"/>
      <c r="RWD10" s="38"/>
      <c r="RWE10" s="38"/>
      <c r="RWF10" s="38"/>
      <c r="RWG10" s="38"/>
      <c r="RWH10" s="38"/>
      <c r="RWI10" s="38"/>
      <c r="RWJ10" s="38"/>
      <c r="RWK10" s="38"/>
      <c r="RWL10" s="38"/>
      <c r="RWM10" s="38"/>
      <c r="RWN10" s="38"/>
      <c r="RWO10" s="38"/>
      <c r="RWP10" s="38"/>
      <c r="RWQ10" s="38"/>
      <c r="RWR10" s="38"/>
      <c r="RWS10" s="38"/>
      <c r="RWT10" s="38"/>
      <c r="RWU10" s="38"/>
      <c r="RWV10" s="38"/>
      <c r="RWW10" s="38"/>
      <c r="RWX10" s="38"/>
      <c r="RWY10" s="38"/>
      <c r="RWZ10" s="38"/>
      <c r="RXA10" s="38"/>
      <c r="RXB10" s="38"/>
      <c r="RXC10" s="38"/>
      <c r="RXD10" s="38"/>
      <c r="RXE10" s="38"/>
      <c r="RXF10" s="38"/>
      <c r="RXG10" s="38"/>
      <c r="RXH10" s="38"/>
      <c r="RXI10" s="38"/>
      <c r="RXJ10" s="38"/>
      <c r="RXK10" s="38"/>
      <c r="RXL10" s="38"/>
      <c r="RXM10" s="38"/>
      <c r="RXN10" s="38"/>
      <c r="RXO10" s="38"/>
      <c r="RXP10" s="38"/>
      <c r="RXQ10" s="38"/>
      <c r="RXR10" s="38"/>
      <c r="RXS10" s="38"/>
      <c r="RXT10" s="38"/>
      <c r="RXU10" s="38"/>
      <c r="RXV10" s="38"/>
      <c r="RXW10" s="38"/>
      <c r="RXX10" s="38"/>
      <c r="RXY10" s="38"/>
      <c r="RXZ10" s="38"/>
      <c r="RYA10" s="38"/>
      <c r="RYB10" s="38"/>
      <c r="RYC10" s="38"/>
      <c r="RYD10" s="38"/>
      <c r="RYE10" s="38"/>
      <c r="RYF10" s="38"/>
      <c r="RYG10" s="38"/>
      <c r="RYH10" s="38"/>
      <c r="RYI10" s="38"/>
      <c r="RYJ10" s="38"/>
      <c r="RYK10" s="38"/>
      <c r="RYL10" s="38"/>
      <c r="RYM10" s="38"/>
      <c r="RYN10" s="38"/>
      <c r="RYO10" s="38"/>
      <c r="RYP10" s="38"/>
      <c r="RYQ10" s="38"/>
      <c r="RYR10" s="38"/>
      <c r="RYS10" s="38"/>
      <c r="RYT10" s="38"/>
      <c r="RYU10" s="38"/>
      <c r="RYV10" s="38"/>
      <c r="RYW10" s="38"/>
      <c r="RYX10" s="38"/>
      <c r="RYY10" s="38"/>
      <c r="RYZ10" s="38"/>
      <c r="RZA10" s="38"/>
      <c r="RZB10" s="38"/>
      <c r="RZC10" s="38"/>
      <c r="RZD10" s="38"/>
      <c r="RZE10" s="38"/>
      <c r="RZF10" s="38"/>
      <c r="RZG10" s="38"/>
      <c r="RZH10" s="38"/>
      <c r="RZI10" s="38"/>
      <c r="RZJ10" s="38"/>
      <c r="RZK10" s="38"/>
      <c r="RZL10" s="38"/>
      <c r="RZM10" s="38"/>
      <c r="RZN10" s="38"/>
      <c r="RZO10" s="38"/>
      <c r="RZP10" s="38"/>
      <c r="RZQ10" s="38"/>
      <c r="RZR10" s="38"/>
      <c r="RZS10" s="38"/>
      <c r="RZT10" s="38"/>
      <c r="RZU10" s="38"/>
      <c r="RZV10" s="38"/>
      <c r="RZW10" s="38"/>
      <c r="RZX10" s="38"/>
      <c r="RZY10" s="38"/>
      <c r="RZZ10" s="38"/>
      <c r="SAA10" s="38"/>
      <c r="SAB10" s="38"/>
      <c r="SAC10" s="38"/>
      <c r="SAD10" s="38"/>
      <c r="SAE10" s="38"/>
      <c r="SAF10" s="38"/>
      <c r="SAG10" s="38"/>
      <c r="SAH10" s="38"/>
      <c r="SAI10" s="38"/>
      <c r="SAJ10" s="38"/>
      <c r="SAK10" s="38"/>
      <c r="SAL10" s="38"/>
      <c r="SAM10" s="38"/>
      <c r="SAN10" s="38"/>
      <c r="SAO10" s="38"/>
      <c r="SAP10" s="38"/>
      <c r="SAQ10" s="38"/>
      <c r="SAR10" s="38"/>
      <c r="SAS10" s="38"/>
      <c r="SAT10" s="38"/>
      <c r="SAU10" s="38"/>
      <c r="SAV10" s="38"/>
      <c r="SAW10" s="38"/>
      <c r="SAX10" s="38"/>
      <c r="SAY10" s="38"/>
      <c r="SAZ10" s="38"/>
      <c r="SBA10" s="38"/>
      <c r="SBB10" s="38"/>
      <c r="SBC10" s="38"/>
      <c r="SBD10" s="38"/>
      <c r="SBE10" s="38"/>
      <c r="SBF10" s="38"/>
      <c r="SBG10" s="38"/>
      <c r="SBH10" s="38"/>
      <c r="SBI10" s="38"/>
      <c r="SBJ10" s="38"/>
      <c r="SBK10" s="38"/>
      <c r="SBL10" s="38"/>
      <c r="SBM10" s="38"/>
      <c r="SBN10" s="38"/>
      <c r="SBO10" s="38"/>
      <c r="SBP10" s="38"/>
      <c r="SBQ10" s="38"/>
      <c r="SBR10" s="38"/>
      <c r="SBS10" s="38"/>
      <c r="SBT10" s="38"/>
      <c r="SBU10" s="38"/>
      <c r="SBV10" s="38"/>
      <c r="SBW10" s="38"/>
      <c r="SBX10" s="38"/>
      <c r="SBY10" s="38"/>
      <c r="SBZ10" s="38"/>
      <c r="SCA10" s="38"/>
      <c r="SCB10" s="38"/>
      <c r="SCC10" s="38"/>
      <c r="SCD10" s="38"/>
      <c r="SCE10" s="38"/>
      <c r="SCF10" s="38"/>
      <c r="SCG10" s="38"/>
      <c r="SCH10" s="38"/>
      <c r="SCI10" s="38"/>
      <c r="SCJ10" s="38"/>
      <c r="SCK10" s="38"/>
      <c r="SCL10" s="38"/>
      <c r="SCM10" s="38"/>
      <c r="SCN10" s="38"/>
      <c r="SCO10" s="38"/>
      <c r="SCP10" s="38"/>
      <c r="SCQ10" s="38"/>
      <c r="SCR10" s="38"/>
      <c r="SCS10" s="38"/>
      <c r="SCT10" s="38"/>
      <c r="SCU10" s="38"/>
      <c r="SCV10" s="38"/>
      <c r="SCW10" s="38"/>
      <c r="SCX10" s="38"/>
      <c r="SCY10" s="38"/>
      <c r="SCZ10" s="38"/>
      <c r="SDA10" s="38"/>
      <c r="SDB10" s="38"/>
      <c r="SDC10" s="38"/>
      <c r="SDD10" s="38"/>
      <c r="SDE10" s="38"/>
      <c r="SDF10" s="38"/>
      <c r="SDG10" s="38"/>
      <c r="SDH10" s="38"/>
      <c r="SDI10" s="38"/>
      <c r="SDJ10" s="38"/>
      <c r="SDK10" s="38"/>
      <c r="SDL10" s="38"/>
      <c r="SDM10" s="38"/>
      <c r="SDN10" s="38"/>
      <c r="SDO10" s="38"/>
      <c r="SDP10" s="38"/>
      <c r="SDQ10" s="38"/>
      <c r="SDR10" s="38"/>
      <c r="SDS10" s="38"/>
      <c r="SDT10" s="38"/>
      <c r="SDU10" s="38"/>
      <c r="SDV10" s="38"/>
      <c r="SDW10" s="38"/>
      <c r="SDX10" s="38"/>
      <c r="SDY10" s="38"/>
      <c r="SDZ10" s="38"/>
      <c r="SEA10" s="38"/>
      <c r="SEB10" s="38"/>
      <c r="SEC10" s="38"/>
      <c r="SED10" s="38"/>
      <c r="SEE10" s="38"/>
      <c r="SEF10" s="38"/>
      <c r="SEG10" s="38"/>
      <c r="SEH10" s="38"/>
      <c r="SEI10" s="38"/>
      <c r="SEJ10" s="38"/>
      <c r="SEK10" s="38"/>
      <c r="SEL10" s="38"/>
      <c r="SEM10" s="38"/>
      <c r="SEN10" s="38"/>
      <c r="SEO10" s="38"/>
      <c r="SEP10" s="38"/>
      <c r="SEQ10" s="38"/>
      <c r="SER10" s="38"/>
      <c r="SES10" s="38"/>
      <c r="SET10" s="38"/>
      <c r="SEU10" s="38"/>
      <c r="SEV10" s="38"/>
      <c r="SEW10" s="38"/>
      <c r="SEX10" s="38"/>
      <c r="SEY10" s="38"/>
      <c r="SEZ10" s="38"/>
      <c r="SFA10" s="38"/>
      <c r="SFB10" s="38"/>
      <c r="SFC10" s="38"/>
      <c r="SFD10" s="38"/>
      <c r="SFE10" s="38"/>
      <c r="SFF10" s="38"/>
      <c r="SFG10" s="38"/>
      <c r="SFH10" s="38"/>
      <c r="SFI10" s="38"/>
      <c r="SFJ10" s="38"/>
      <c r="SFK10" s="38"/>
      <c r="SFL10" s="38"/>
      <c r="SFM10" s="38"/>
      <c r="SFN10" s="38"/>
      <c r="SFO10" s="38"/>
      <c r="SFP10" s="38"/>
      <c r="SFQ10" s="38"/>
      <c r="SFR10" s="38"/>
      <c r="SFS10" s="38"/>
      <c r="SFT10" s="38"/>
      <c r="SFU10" s="38"/>
      <c r="SFV10" s="38"/>
      <c r="SFW10" s="38"/>
      <c r="SFX10" s="38"/>
      <c r="SFY10" s="38"/>
      <c r="SFZ10" s="38"/>
      <c r="SGA10" s="38"/>
      <c r="SGB10" s="38"/>
      <c r="SGC10" s="38"/>
      <c r="SGD10" s="38"/>
      <c r="SGE10" s="38"/>
      <c r="SGF10" s="38"/>
      <c r="SGG10" s="38"/>
      <c r="SGH10" s="38"/>
      <c r="SGI10" s="38"/>
      <c r="SGJ10" s="38"/>
      <c r="SGK10" s="38"/>
      <c r="SGL10" s="38"/>
      <c r="SGM10" s="38"/>
      <c r="SGN10" s="38"/>
      <c r="SGO10" s="38"/>
      <c r="SGP10" s="38"/>
      <c r="SGQ10" s="38"/>
      <c r="SGR10" s="38"/>
      <c r="SGS10" s="38"/>
      <c r="SGT10" s="38"/>
      <c r="SGU10" s="38"/>
      <c r="SGV10" s="38"/>
      <c r="SGW10" s="38"/>
      <c r="SGX10" s="38"/>
      <c r="SGY10" s="38"/>
      <c r="SGZ10" s="38"/>
      <c r="SHA10" s="38"/>
      <c r="SHB10" s="38"/>
      <c r="SHC10" s="38"/>
      <c r="SHD10" s="38"/>
      <c r="SHE10" s="38"/>
      <c r="SHF10" s="38"/>
      <c r="SHG10" s="38"/>
      <c r="SHH10" s="38"/>
      <c r="SHI10" s="38"/>
      <c r="SHJ10" s="38"/>
      <c r="SHK10" s="38"/>
      <c r="SHL10" s="38"/>
      <c r="SHM10" s="38"/>
      <c r="SHN10" s="38"/>
      <c r="SHO10" s="38"/>
      <c r="SHP10" s="38"/>
      <c r="SHQ10" s="38"/>
      <c r="SHR10" s="38"/>
      <c r="SHS10" s="38"/>
      <c r="SHT10" s="38"/>
      <c r="SHU10" s="38"/>
      <c r="SHV10" s="38"/>
      <c r="SHW10" s="38"/>
      <c r="SHX10" s="38"/>
      <c r="SHY10" s="38"/>
      <c r="SHZ10" s="38"/>
      <c r="SIA10" s="38"/>
      <c r="SIB10" s="38"/>
      <c r="SIC10" s="38"/>
      <c r="SID10" s="38"/>
      <c r="SIE10" s="38"/>
      <c r="SIF10" s="38"/>
      <c r="SIG10" s="38"/>
      <c r="SIH10" s="38"/>
      <c r="SII10" s="38"/>
      <c r="SIJ10" s="38"/>
      <c r="SIK10" s="38"/>
      <c r="SIL10" s="38"/>
      <c r="SIM10" s="38"/>
      <c r="SIN10" s="38"/>
      <c r="SIO10" s="38"/>
      <c r="SIP10" s="38"/>
      <c r="SIQ10" s="38"/>
      <c r="SIR10" s="38"/>
      <c r="SIS10" s="38"/>
      <c r="SIT10" s="38"/>
      <c r="SIU10" s="38"/>
      <c r="SIV10" s="38"/>
      <c r="SIW10" s="38"/>
      <c r="SIX10" s="38"/>
      <c r="SIY10" s="38"/>
      <c r="SIZ10" s="38"/>
      <c r="SJA10" s="38"/>
      <c r="SJB10" s="38"/>
      <c r="SJC10" s="38"/>
      <c r="SJD10" s="38"/>
      <c r="SJE10" s="38"/>
      <c r="SJF10" s="38"/>
      <c r="SJG10" s="38"/>
      <c r="SJH10" s="38"/>
      <c r="SJI10" s="38"/>
      <c r="SJJ10" s="38"/>
      <c r="SJK10" s="38"/>
      <c r="SJL10" s="38"/>
      <c r="SJM10" s="38"/>
      <c r="SJN10" s="38"/>
      <c r="SJO10" s="38"/>
      <c r="SJP10" s="38"/>
      <c r="SJQ10" s="38"/>
      <c r="SJR10" s="38"/>
      <c r="SJS10" s="38"/>
      <c r="SJT10" s="38"/>
      <c r="SJU10" s="38"/>
      <c r="SJV10" s="38"/>
      <c r="SJW10" s="38"/>
      <c r="SJX10" s="38"/>
      <c r="SJY10" s="38"/>
      <c r="SJZ10" s="38"/>
      <c r="SKA10" s="38"/>
      <c r="SKB10" s="38"/>
      <c r="SKC10" s="38"/>
      <c r="SKD10" s="38"/>
      <c r="SKE10" s="38"/>
      <c r="SKF10" s="38"/>
      <c r="SKG10" s="38"/>
      <c r="SKH10" s="38"/>
      <c r="SKI10" s="38"/>
      <c r="SKJ10" s="38"/>
      <c r="SKK10" s="38"/>
      <c r="SKL10" s="38"/>
      <c r="SKM10" s="38"/>
      <c r="SKN10" s="38"/>
      <c r="SKO10" s="38"/>
      <c r="SKP10" s="38"/>
      <c r="SKQ10" s="38"/>
      <c r="SKR10" s="38"/>
      <c r="SKS10" s="38"/>
      <c r="SKT10" s="38"/>
      <c r="SKU10" s="38"/>
      <c r="SKV10" s="38"/>
      <c r="SKW10" s="38"/>
      <c r="SKX10" s="38"/>
      <c r="SKY10" s="38"/>
      <c r="SKZ10" s="38"/>
      <c r="SLA10" s="38"/>
      <c r="SLB10" s="38"/>
      <c r="SLC10" s="38"/>
      <c r="SLD10" s="38"/>
      <c r="SLE10" s="38"/>
      <c r="SLF10" s="38"/>
      <c r="SLG10" s="38"/>
      <c r="SLH10" s="38"/>
      <c r="SLI10" s="38"/>
      <c r="SLJ10" s="38"/>
      <c r="SLK10" s="38"/>
      <c r="SLL10" s="38"/>
      <c r="SLM10" s="38"/>
      <c r="SLN10" s="38"/>
      <c r="SLO10" s="38"/>
      <c r="SLP10" s="38"/>
      <c r="SLQ10" s="38"/>
      <c r="SLR10" s="38"/>
      <c r="SLS10" s="38"/>
      <c r="SLT10" s="38"/>
      <c r="SLU10" s="38"/>
      <c r="SLV10" s="38"/>
      <c r="SLW10" s="38"/>
      <c r="SLX10" s="38"/>
      <c r="SLY10" s="38"/>
      <c r="SLZ10" s="38"/>
      <c r="SMA10" s="38"/>
      <c r="SMB10" s="38"/>
      <c r="SMC10" s="38"/>
      <c r="SMD10" s="38"/>
      <c r="SME10" s="38"/>
      <c r="SMF10" s="38"/>
      <c r="SMG10" s="38"/>
      <c r="SMH10" s="38"/>
      <c r="SMI10" s="38"/>
      <c r="SMJ10" s="38"/>
      <c r="SMK10" s="38"/>
      <c r="SML10" s="38"/>
      <c r="SMM10" s="38"/>
      <c r="SMN10" s="38"/>
      <c r="SMO10" s="38"/>
      <c r="SMP10" s="38"/>
      <c r="SMQ10" s="38"/>
      <c r="SMR10" s="38"/>
      <c r="SMS10" s="38"/>
      <c r="SMT10" s="38"/>
      <c r="SMU10" s="38"/>
      <c r="SMV10" s="38"/>
      <c r="SMW10" s="38"/>
      <c r="SMX10" s="38"/>
      <c r="SMY10" s="38"/>
      <c r="SMZ10" s="38"/>
      <c r="SNA10" s="38"/>
      <c r="SNB10" s="38"/>
      <c r="SNC10" s="38"/>
      <c r="SND10" s="38"/>
      <c r="SNE10" s="38"/>
      <c r="SNF10" s="38"/>
      <c r="SNG10" s="38"/>
      <c r="SNH10" s="38"/>
      <c r="SNI10" s="38"/>
      <c r="SNJ10" s="38"/>
      <c r="SNK10" s="38"/>
      <c r="SNL10" s="38"/>
      <c r="SNM10" s="38"/>
      <c r="SNN10" s="38"/>
      <c r="SNO10" s="38"/>
      <c r="SNP10" s="38"/>
      <c r="SNQ10" s="38"/>
      <c r="SNR10" s="38"/>
      <c r="SNS10" s="38"/>
      <c r="SNT10" s="38"/>
      <c r="SNU10" s="38"/>
      <c r="SNV10" s="38"/>
      <c r="SNW10" s="38"/>
      <c r="SNX10" s="38"/>
      <c r="SNY10" s="38"/>
      <c r="SNZ10" s="38"/>
      <c r="SOA10" s="38"/>
      <c r="SOB10" s="38"/>
      <c r="SOC10" s="38"/>
      <c r="SOD10" s="38"/>
      <c r="SOE10" s="38"/>
      <c r="SOF10" s="38"/>
      <c r="SOG10" s="38"/>
      <c r="SOH10" s="38"/>
      <c r="SOI10" s="38"/>
      <c r="SOJ10" s="38"/>
      <c r="SOK10" s="38"/>
      <c r="SOL10" s="38"/>
      <c r="SOM10" s="38"/>
      <c r="SON10" s="38"/>
      <c r="SOO10" s="38"/>
      <c r="SOP10" s="38"/>
      <c r="SOQ10" s="38"/>
      <c r="SOR10" s="38"/>
      <c r="SOS10" s="38"/>
      <c r="SOT10" s="38"/>
      <c r="SOU10" s="38"/>
      <c r="SOV10" s="38"/>
      <c r="SOW10" s="38"/>
      <c r="SOX10" s="38"/>
      <c r="SOY10" s="38"/>
      <c r="SOZ10" s="38"/>
      <c r="SPA10" s="38"/>
      <c r="SPB10" s="38"/>
      <c r="SPC10" s="38"/>
      <c r="SPD10" s="38"/>
      <c r="SPE10" s="38"/>
      <c r="SPF10" s="38"/>
      <c r="SPG10" s="38"/>
      <c r="SPH10" s="38"/>
      <c r="SPI10" s="38"/>
      <c r="SPJ10" s="38"/>
      <c r="SPK10" s="38"/>
      <c r="SPL10" s="38"/>
      <c r="SPM10" s="38"/>
      <c r="SPN10" s="38"/>
      <c r="SPO10" s="38"/>
      <c r="SPP10" s="38"/>
      <c r="SPQ10" s="38"/>
      <c r="SPR10" s="38"/>
      <c r="SPS10" s="38"/>
      <c r="SPT10" s="38"/>
      <c r="SPU10" s="38"/>
      <c r="SPV10" s="38"/>
      <c r="SPW10" s="38"/>
      <c r="SPX10" s="38"/>
      <c r="SPY10" s="38"/>
      <c r="SPZ10" s="38"/>
      <c r="SQA10" s="38"/>
      <c r="SQB10" s="38"/>
      <c r="SQC10" s="38"/>
      <c r="SQD10" s="38"/>
      <c r="SQE10" s="38"/>
      <c r="SQF10" s="38"/>
      <c r="SQG10" s="38"/>
      <c r="SQH10" s="38"/>
      <c r="SQI10" s="38"/>
      <c r="SQJ10" s="38"/>
      <c r="SQK10" s="38"/>
      <c r="SQL10" s="38"/>
      <c r="SQM10" s="38"/>
      <c r="SQN10" s="38"/>
      <c r="SQO10" s="38"/>
      <c r="SQP10" s="38"/>
      <c r="SQQ10" s="38"/>
      <c r="SQR10" s="38"/>
      <c r="SQS10" s="38"/>
      <c r="SQT10" s="38"/>
      <c r="SQU10" s="38"/>
      <c r="SQV10" s="38"/>
      <c r="SQW10" s="38"/>
      <c r="SQX10" s="38"/>
      <c r="SQY10" s="38"/>
      <c r="SQZ10" s="38"/>
      <c r="SRA10" s="38"/>
      <c r="SRB10" s="38"/>
      <c r="SRC10" s="38"/>
      <c r="SRD10" s="38"/>
      <c r="SRE10" s="38"/>
      <c r="SRF10" s="38"/>
      <c r="SRG10" s="38"/>
      <c r="SRH10" s="38"/>
      <c r="SRI10" s="38"/>
      <c r="SRJ10" s="38"/>
      <c r="SRK10" s="38"/>
      <c r="SRL10" s="38"/>
      <c r="SRM10" s="38"/>
      <c r="SRN10" s="38"/>
      <c r="SRO10" s="38"/>
      <c r="SRP10" s="38"/>
      <c r="SRQ10" s="38"/>
      <c r="SRR10" s="38"/>
      <c r="SRS10" s="38"/>
      <c r="SRT10" s="38"/>
      <c r="SRU10" s="38"/>
      <c r="SRV10" s="38"/>
      <c r="SRW10" s="38"/>
      <c r="SRX10" s="38"/>
      <c r="SRY10" s="38"/>
      <c r="SRZ10" s="38"/>
      <c r="SSA10" s="38"/>
      <c r="SSB10" s="38"/>
      <c r="SSC10" s="38"/>
      <c r="SSD10" s="38"/>
      <c r="SSE10" s="38"/>
      <c r="SSF10" s="38"/>
      <c r="SSG10" s="38"/>
      <c r="SSH10" s="38"/>
      <c r="SSI10" s="38"/>
      <c r="SSJ10" s="38"/>
      <c r="SSK10" s="38"/>
      <c r="SSL10" s="38"/>
      <c r="SSM10" s="38"/>
      <c r="SSN10" s="38"/>
      <c r="SSO10" s="38"/>
      <c r="SSP10" s="38"/>
      <c r="SSQ10" s="38"/>
      <c r="SSR10" s="38"/>
      <c r="SSS10" s="38"/>
      <c r="SST10" s="38"/>
      <c r="SSU10" s="38"/>
      <c r="SSV10" s="38"/>
      <c r="SSW10" s="38"/>
      <c r="SSX10" s="38"/>
      <c r="SSY10" s="38"/>
      <c r="SSZ10" s="38"/>
      <c r="STA10" s="38"/>
      <c r="STB10" s="38"/>
      <c r="STC10" s="38"/>
      <c r="STD10" s="38"/>
      <c r="STE10" s="38"/>
      <c r="STF10" s="38"/>
      <c r="STG10" s="38"/>
      <c r="STH10" s="38"/>
      <c r="STI10" s="38"/>
      <c r="STJ10" s="38"/>
      <c r="STK10" s="38"/>
      <c r="STL10" s="38"/>
      <c r="STM10" s="38"/>
      <c r="STN10" s="38"/>
      <c r="STO10" s="38"/>
      <c r="STP10" s="38"/>
      <c r="STQ10" s="38"/>
      <c r="STR10" s="38"/>
      <c r="STS10" s="38"/>
      <c r="STT10" s="38"/>
      <c r="STU10" s="38"/>
      <c r="STV10" s="38"/>
      <c r="STW10" s="38"/>
      <c r="STX10" s="38"/>
      <c r="STY10" s="38"/>
      <c r="STZ10" s="38"/>
      <c r="SUA10" s="38"/>
      <c r="SUB10" s="38"/>
      <c r="SUC10" s="38"/>
      <c r="SUD10" s="38"/>
      <c r="SUE10" s="38"/>
      <c r="SUF10" s="38"/>
      <c r="SUG10" s="38"/>
      <c r="SUH10" s="38"/>
      <c r="SUI10" s="38"/>
      <c r="SUJ10" s="38"/>
      <c r="SUK10" s="38"/>
      <c r="SUL10" s="38"/>
      <c r="SUM10" s="38"/>
      <c r="SUN10" s="38"/>
      <c r="SUO10" s="38"/>
      <c r="SUP10" s="38"/>
      <c r="SUQ10" s="38"/>
      <c r="SUR10" s="38"/>
      <c r="SUS10" s="38"/>
      <c r="SUT10" s="38"/>
      <c r="SUU10" s="38"/>
      <c r="SUV10" s="38"/>
      <c r="SUW10" s="38"/>
      <c r="SUX10" s="38"/>
      <c r="SUY10" s="38"/>
      <c r="SUZ10" s="38"/>
      <c r="SVA10" s="38"/>
      <c r="SVB10" s="38"/>
      <c r="SVC10" s="38"/>
      <c r="SVD10" s="38"/>
      <c r="SVE10" s="38"/>
      <c r="SVF10" s="38"/>
      <c r="SVG10" s="38"/>
      <c r="SVH10" s="38"/>
      <c r="SVI10" s="38"/>
      <c r="SVJ10" s="38"/>
      <c r="SVK10" s="38"/>
      <c r="SVL10" s="38"/>
      <c r="SVM10" s="38"/>
      <c r="SVN10" s="38"/>
      <c r="SVO10" s="38"/>
      <c r="SVP10" s="38"/>
      <c r="SVQ10" s="38"/>
      <c r="SVR10" s="38"/>
      <c r="SVS10" s="38"/>
      <c r="SVT10" s="38"/>
      <c r="SVU10" s="38"/>
      <c r="SVV10" s="38"/>
      <c r="SVW10" s="38"/>
      <c r="SVX10" s="38"/>
      <c r="SVY10" s="38"/>
      <c r="SVZ10" s="38"/>
      <c r="SWA10" s="38"/>
      <c r="SWB10" s="38"/>
      <c r="SWC10" s="38"/>
      <c r="SWD10" s="38"/>
      <c r="SWE10" s="38"/>
      <c r="SWF10" s="38"/>
      <c r="SWG10" s="38"/>
      <c r="SWH10" s="38"/>
      <c r="SWI10" s="38"/>
      <c r="SWJ10" s="38"/>
      <c r="SWK10" s="38"/>
      <c r="SWL10" s="38"/>
      <c r="SWM10" s="38"/>
      <c r="SWN10" s="38"/>
      <c r="SWO10" s="38"/>
      <c r="SWP10" s="38"/>
      <c r="SWQ10" s="38"/>
      <c r="SWR10" s="38"/>
      <c r="SWS10" s="38"/>
      <c r="SWT10" s="38"/>
      <c r="SWU10" s="38"/>
      <c r="SWV10" s="38"/>
      <c r="SWW10" s="38"/>
      <c r="SWX10" s="38"/>
      <c r="SWY10" s="38"/>
      <c r="SWZ10" s="38"/>
      <c r="SXA10" s="38"/>
      <c r="SXB10" s="38"/>
      <c r="SXC10" s="38"/>
      <c r="SXD10" s="38"/>
      <c r="SXE10" s="38"/>
      <c r="SXF10" s="38"/>
      <c r="SXG10" s="38"/>
      <c r="SXH10" s="38"/>
      <c r="SXI10" s="38"/>
      <c r="SXJ10" s="38"/>
      <c r="SXK10" s="38"/>
      <c r="SXL10" s="38"/>
      <c r="SXM10" s="38"/>
      <c r="SXN10" s="38"/>
      <c r="SXO10" s="38"/>
      <c r="SXP10" s="38"/>
      <c r="SXQ10" s="38"/>
      <c r="SXR10" s="38"/>
      <c r="SXS10" s="38"/>
      <c r="SXT10" s="38"/>
      <c r="SXU10" s="38"/>
      <c r="SXV10" s="38"/>
      <c r="SXW10" s="38"/>
      <c r="SXX10" s="38"/>
      <c r="SXY10" s="38"/>
      <c r="SXZ10" s="38"/>
      <c r="SYA10" s="38"/>
      <c r="SYB10" s="38"/>
      <c r="SYC10" s="38"/>
      <c r="SYD10" s="38"/>
      <c r="SYE10" s="38"/>
      <c r="SYF10" s="38"/>
      <c r="SYG10" s="38"/>
      <c r="SYH10" s="38"/>
      <c r="SYI10" s="38"/>
      <c r="SYJ10" s="38"/>
      <c r="SYK10" s="38"/>
      <c r="SYL10" s="38"/>
      <c r="SYM10" s="38"/>
      <c r="SYN10" s="38"/>
      <c r="SYO10" s="38"/>
      <c r="SYP10" s="38"/>
      <c r="SYQ10" s="38"/>
      <c r="SYR10" s="38"/>
      <c r="SYS10" s="38"/>
      <c r="SYT10" s="38"/>
      <c r="SYU10" s="38"/>
      <c r="SYV10" s="38"/>
      <c r="SYW10" s="38"/>
      <c r="SYX10" s="38"/>
      <c r="SYY10" s="38"/>
      <c r="SYZ10" s="38"/>
      <c r="SZA10" s="38"/>
      <c r="SZB10" s="38"/>
      <c r="SZC10" s="38"/>
      <c r="SZD10" s="38"/>
      <c r="SZE10" s="38"/>
      <c r="SZF10" s="38"/>
      <c r="SZG10" s="38"/>
      <c r="SZH10" s="38"/>
      <c r="SZI10" s="38"/>
      <c r="SZJ10" s="38"/>
      <c r="SZK10" s="38"/>
      <c r="SZL10" s="38"/>
      <c r="SZM10" s="38"/>
      <c r="SZN10" s="38"/>
      <c r="SZO10" s="38"/>
      <c r="SZP10" s="38"/>
      <c r="SZQ10" s="38"/>
      <c r="SZR10" s="38"/>
      <c r="SZS10" s="38"/>
      <c r="SZT10" s="38"/>
      <c r="SZU10" s="38"/>
      <c r="SZV10" s="38"/>
      <c r="SZW10" s="38"/>
      <c r="SZX10" s="38"/>
      <c r="SZY10" s="38"/>
      <c r="SZZ10" s="38"/>
      <c r="TAA10" s="38"/>
      <c r="TAB10" s="38"/>
      <c r="TAC10" s="38"/>
      <c r="TAD10" s="38"/>
      <c r="TAE10" s="38"/>
      <c r="TAF10" s="38"/>
      <c r="TAG10" s="38"/>
      <c r="TAH10" s="38"/>
      <c r="TAI10" s="38"/>
      <c r="TAJ10" s="38"/>
      <c r="TAK10" s="38"/>
      <c r="TAL10" s="38"/>
      <c r="TAM10" s="38"/>
      <c r="TAN10" s="38"/>
      <c r="TAO10" s="38"/>
      <c r="TAP10" s="38"/>
      <c r="TAQ10" s="38"/>
      <c r="TAR10" s="38"/>
      <c r="TAS10" s="38"/>
      <c r="TAT10" s="38"/>
      <c r="TAU10" s="38"/>
      <c r="TAV10" s="38"/>
      <c r="TAW10" s="38"/>
      <c r="TAX10" s="38"/>
      <c r="TAY10" s="38"/>
      <c r="TAZ10" s="38"/>
      <c r="TBA10" s="38"/>
      <c r="TBB10" s="38"/>
      <c r="TBC10" s="38"/>
      <c r="TBD10" s="38"/>
      <c r="TBE10" s="38"/>
      <c r="TBF10" s="38"/>
      <c r="TBG10" s="38"/>
      <c r="TBH10" s="38"/>
      <c r="TBI10" s="38"/>
      <c r="TBJ10" s="38"/>
      <c r="TBK10" s="38"/>
      <c r="TBL10" s="38"/>
      <c r="TBM10" s="38"/>
      <c r="TBN10" s="38"/>
      <c r="TBO10" s="38"/>
      <c r="TBP10" s="38"/>
      <c r="TBQ10" s="38"/>
      <c r="TBR10" s="38"/>
      <c r="TBS10" s="38"/>
      <c r="TBT10" s="38"/>
      <c r="TBU10" s="38"/>
      <c r="TBV10" s="38"/>
      <c r="TBW10" s="38"/>
      <c r="TBX10" s="38"/>
      <c r="TBY10" s="38"/>
      <c r="TBZ10" s="38"/>
      <c r="TCA10" s="38"/>
      <c r="TCB10" s="38"/>
      <c r="TCC10" s="38"/>
      <c r="TCD10" s="38"/>
      <c r="TCE10" s="38"/>
      <c r="TCF10" s="38"/>
      <c r="TCG10" s="38"/>
      <c r="TCH10" s="38"/>
      <c r="TCI10" s="38"/>
      <c r="TCJ10" s="38"/>
      <c r="TCK10" s="38"/>
      <c r="TCL10" s="38"/>
      <c r="TCM10" s="38"/>
      <c r="TCN10" s="38"/>
      <c r="TCO10" s="38"/>
      <c r="TCP10" s="38"/>
      <c r="TCQ10" s="38"/>
      <c r="TCR10" s="38"/>
      <c r="TCS10" s="38"/>
      <c r="TCT10" s="38"/>
      <c r="TCU10" s="38"/>
      <c r="TCV10" s="38"/>
      <c r="TCW10" s="38"/>
      <c r="TCX10" s="38"/>
      <c r="TCY10" s="38"/>
      <c r="TCZ10" s="38"/>
      <c r="TDA10" s="38"/>
      <c r="TDB10" s="38"/>
      <c r="TDC10" s="38"/>
      <c r="TDD10" s="38"/>
      <c r="TDE10" s="38"/>
      <c r="TDF10" s="38"/>
      <c r="TDG10" s="38"/>
      <c r="TDH10" s="38"/>
      <c r="TDI10" s="38"/>
      <c r="TDJ10" s="38"/>
      <c r="TDK10" s="38"/>
      <c r="TDL10" s="38"/>
      <c r="TDM10" s="38"/>
      <c r="TDN10" s="38"/>
      <c r="TDO10" s="38"/>
      <c r="TDP10" s="38"/>
      <c r="TDQ10" s="38"/>
      <c r="TDR10" s="38"/>
      <c r="TDS10" s="38"/>
      <c r="TDT10" s="38"/>
      <c r="TDU10" s="38"/>
      <c r="TDV10" s="38"/>
      <c r="TDW10" s="38"/>
      <c r="TDX10" s="38"/>
      <c r="TDY10" s="38"/>
      <c r="TDZ10" s="38"/>
      <c r="TEA10" s="38"/>
      <c r="TEB10" s="38"/>
      <c r="TEC10" s="38"/>
      <c r="TED10" s="38"/>
      <c r="TEE10" s="38"/>
      <c r="TEF10" s="38"/>
      <c r="TEG10" s="38"/>
      <c r="TEH10" s="38"/>
      <c r="TEI10" s="38"/>
      <c r="TEJ10" s="38"/>
      <c r="TEK10" s="38"/>
      <c r="TEL10" s="38"/>
      <c r="TEM10" s="38"/>
      <c r="TEN10" s="38"/>
      <c r="TEO10" s="38"/>
      <c r="TEP10" s="38"/>
      <c r="TEQ10" s="38"/>
      <c r="TER10" s="38"/>
      <c r="TES10" s="38"/>
      <c r="TET10" s="38"/>
      <c r="TEU10" s="38"/>
      <c r="TEV10" s="38"/>
      <c r="TEW10" s="38"/>
      <c r="TEX10" s="38"/>
      <c r="TEY10" s="38"/>
      <c r="TEZ10" s="38"/>
      <c r="TFA10" s="38"/>
      <c r="TFB10" s="38"/>
      <c r="TFC10" s="38"/>
      <c r="TFD10" s="38"/>
      <c r="TFE10" s="38"/>
      <c r="TFF10" s="38"/>
      <c r="TFG10" s="38"/>
      <c r="TFH10" s="38"/>
      <c r="TFI10" s="38"/>
      <c r="TFJ10" s="38"/>
      <c r="TFK10" s="38"/>
      <c r="TFL10" s="38"/>
      <c r="TFM10" s="38"/>
      <c r="TFN10" s="38"/>
      <c r="TFO10" s="38"/>
      <c r="TFP10" s="38"/>
      <c r="TFQ10" s="38"/>
      <c r="TFR10" s="38"/>
      <c r="TFS10" s="38"/>
      <c r="TFT10" s="38"/>
      <c r="TFU10" s="38"/>
      <c r="TFV10" s="38"/>
      <c r="TFW10" s="38"/>
      <c r="TFX10" s="38"/>
      <c r="TFY10" s="38"/>
      <c r="TFZ10" s="38"/>
      <c r="TGA10" s="38"/>
      <c r="TGB10" s="38"/>
      <c r="TGC10" s="38"/>
      <c r="TGD10" s="38"/>
      <c r="TGE10" s="38"/>
      <c r="TGF10" s="38"/>
      <c r="TGG10" s="38"/>
      <c r="TGH10" s="38"/>
      <c r="TGI10" s="38"/>
      <c r="TGJ10" s="38"/>
      <c r="TGK10" s="38"/>
      <c r="TGL10" s="38"/>
      <c r="TGM10" s="38"/>
      <c r="TGN10" s="38"/>
      <c r="TGO10" s="38"/>
      <c r="TGP10" s="38"/>
      <c r="TGQ10" s="38"/>
      <c r="TGR10" s="38"/>
      <c r="TGS10" s="38"/>
      <c r="TGT10" s="38"/>
      <c r="TGU10" s="38"/>
      <c r="TGV10" s="38"/>
      <c r="TGW10" s="38"/>
      <c r="TGX10" s="38"/>
      <c r="TGY10" s="38"/>
      <c r="TGZ10" s="38"/>
      <c r="THA10" s="38"/>
      <c r="THB10" s="38"/>
      <c r="THC10" s="38"/>
      <c r="THD10" s="38"/>
      <c r="THE10" s="38"/>
      <c r="THF10" s="38"/>
      <c r="THG10" s="38"/>
      <c r="THH10" s="38"/>
      <c r="THI10" s="38"/>
      <c r="THJ10" s="38"/>
      <c r="THK10" s="38"/>
      <c r="THL10" s="38"/>
      <c r="THM10" s="38"/>
      <c r="THN10" s="38"/>
      <c r="THO10" s="38"/>
      <c r="THP10" s="38"/>
      <c r="THQ10" s="38"/>
      <c r="THR10" s="38"/>
      <c r="THS10" s="38"/>
      <c r="THT10" s="38"/>
      <c r="THU10" s="38"/>
      <c r="THV10" s="38"/>
      <c r="THW10" s="38"/>
      <c r="THX10" s="38"/>
      <c r="THY10" s="38"/>
      <c r="THZ10" s="38"/>
      <c r="TIA10" s="38"/>
      <c r="TIB10" s="38"/>
      <c r="TIC10" s="38"/>
      <c r="TID10" s="38"/>
      <c r="TIE10" s="38"/>
      <c r="TIF10" s="38"/>
      <c r="TIG10" s="38"/>
      <c r="TIH10" s="38"/>
      <c r="TII10" s="38"/>
      <c r="TIJ10" s="38"/>
      <c r="TIK10" s="38"/>
      <c r="TIL10" s="38"/>
      <c r="TIM10" s="38"/>
      <c r="TIN10" s="38"/>
      <c r="TIO10" s="38"/>
      <c r="TIP10" s="38"/>
      <c r="TIQ10" s="38"/>
      <c r="TIR10" s="38"/>
      <c r="TIS10" s="38"/>
      <c r="TIT10" s="38"/>
      <c r="TIU10" s="38"/>
      <c r="TIV10" s="38"/>
      <c r="TIW10" s="38"/>
      <c r="TIX10" s="38"/>
      <c r="TIY10" s="38"/>
      <c r="TIZ10" s="38"/>
      <c r="TJA10" s="38"/>
      <c r="TJB10" s="38"/>
      <c r="TJC10" s="38"/>
      <c r="TJD10" s="38"/>
      <c r="TJE10" s="38"/>
      <c r="TJF10" s="38"/>
      <c r="TJG10" s="38"/>
      <c r="TJH10" s="38"/>
      <c r="TJI10" s="38"/>
      <c r="TJJ10" s="38"/>
      <c r="TJK10" s="38"/>
      <c r="TJL10" s="38"/>
      <c r="TJM10" s="38"/>
      <c r="TJN10" s="38"/>
      <c r="TJO10" s="38"/>
      <c r="TJP10" s="38"/>
      <c r="TJQ10" s="38"/>
      <c r="TJR10" s="38"/>
      <c r="TJS10" s="38"/>
      <c r="TJT10" s="38"/>
      <c r="TJU10" s="38"/>
      <c r="TJV10" s="38"/>
      <c r="TJW10" s="38"/>
      <c r="TJX10" s="38"/>
      <c r="TJY10" s="38"/>
      <c r="TJZ10" s="38"/>
      <c r="TKA10" s="38"/>
      <c r="TKB10" s="38"/>
      <c r="TKC10" s="38"/>
      <c r="TKD10" s="38"/>
      <c r="TKE10" s="38"/>
      <c r="TKF10" s="38"/>
      <c r="TKG10" s="38"/>
      <c r="TKH10" s="38"/>
      <c r="TKI10" s="38"/>
      <c r="TKJ10" s="38"/>
      <c r="TKK10" s="38"/>
      <c r="TKL10" s="38"/>
      <c r="TKM10" s="38"/>
      <c r="TKN10" s="38"/>
      <c r="TKO10" s="38"/>
      <c r="TKP10" s="38"/>
      <c r="TKQ10" s="38"/>
      <c r="TKR10" s="38"/>
      <c r="TKS10" s="38"/>
      <c r="TKT10" s="38"/>
      <c r="TKU10" s="38"/>
      <c r="TKV10" s="38"/>
      <c r="TKW10" s="38"/>
      <c r="TKX10" s="38"/>
      <c r="TKY10" s="38"/>
      <c r="TKZ10" s="38"/>
      <c r="TLA10" s="38"/>
      <c r="TLB10" s="38"/>
      <c r="TLC10" s="38"/>
      <c r="TLD10" s="38"/>
      <c r="TLE10" s="38"/>
      <c r="TLF10" s="38"/>
      <c r="TLG10" s="38"/>
      <c r="TLH10" s="38"/>
      <c r="TLI10" s="38"/>
      <c r="TLJ10" s="38"/>
      <c r="TLK10" s="38"/>
      <c r="TLL10" s="38"/>
      <c r="TLM10" s="38"/>
      <c r="TLN10" s="38"/>
      <c r="TLO10" s="38"/>
      <c r="TLP10" s="38"/>
      <c r="TLQ10" s="38"/>
      <c r="TLR10" s="38"/>
      <c r="TLS10" s="38"/>
      <c r="TLT10" s="38"/>
      <c r="TLU10" s="38"/>
      <c r="TLV10" s="38"/>
      <c r="TLW10" s="38"/>
      <c r="TLX10" s="38"/>
      <c r="TLY10" s="38"/>
      <c r="TLZ10" s="38"/>
      <c r="TMA10" s="38"/>
      <c r="TMB10" s="38"/>
      <c r="TMC10" s="38"/>
      <c r="TMD10" s="38"/>
      <c r="TME10" s="38"/>
      <c r="TMF10" s="38"/>
      <c r="TMG10" s="38"/>
      <c r="TMH10" s="38"/>
      <c r="TMI10" s="38"/>
      <c r="TMJ10" s="38"/>
      <c r="TMK10" s="38"/>
      <c r="TML10" s="38"/>
      <c r="TMM10" s="38"/>
      <c r="TMN10" s="38"/>
      <c r="TMO10" s="38"/>
      <c r="TMP10" s="38"/>
      <c r="TMQ10" s="38"/>
      <c r="TMR10" s="38"/>
      <c r="TMS10" s="38"/>
      <c r="TMT10" s="38"/>
      <c r="TMU10" s="38"/>
      <c r="TMV10" s="38"/>
      <c r="TMW10" s="38"/>
      <c r="TMX10" s="38"/>
      <c r="TMY10" s="38"/>
      <c r="TMZ10" s="38"/>
      <c r="TNA10" s="38"/>
      <c r="TNB10" s="38"/>
      <c r="TNC10" s="38"/>
      <c r="TND10" s="38"/>
      <c r="TNE10" s="38"/>
      <c r="TNF10" s="38"/>
      <c r="TNG10" s="38"/>
      <c r="TNH10" s="38"/>
      <c r="TNI10" s="38"/>
      <c r="TNJ10" s="38"/>
      <c r="TNK10" s="38"/>
      <c r="TNL10" s="38"/>
      <c r="TNM10" s="38"/>
      <c r="TNN10" s="38"/>
      <c r="TNO10" s="38"/>
      <c r="TNP10" s="38"/>
      <c r="TNQ10" s="38"/>
      <c r="TNR10" s="38"/>
      <c r="TNS10" s="38"/>
      <c r="TNT10" s="38"/>
      <c r="TNU10" s="38"/>
      <c r="TNV10" s="38"/>
      <c r="TNW10" s="38"/>
      <c r="TNX10" s="38"/>
      <c r="TNY10" s="38"/>
      <c r="TNZ10" s="38"/>
      <c r="TOA10" s="38"/>
      <c r="TOB10" s="38"/>
      <c r="TOC10" s="38"/>
      <c r="TOD10" s="38"/>
      <c r="TOE10" s="38"/>
      <c r="TOF10" s="38"/>
      <c r="TOG10" s="38"/>
      <c r="TOH10" s="38"/>
      <c r="TOI10" s="38"/>
      <c r="TOJ10" s="38"/>
      <c r="TOK10" s="38"/>
      <c r="TOL10" s="38"/>
      <c r="TOM10" s="38"/>
      <c r="TON10" s="38"/>
      <c r="TOO10" s="38"/>
      <c r="TOP10" s="38"/>
      <c r="TOQ10" s="38"/>
      <c r="TOR10" s="38"/>
      <c r="TOS10" s="38"/>
      <c r="TOT10" s="38"/>
      <c r="TOU10" s="38"/>
      <c r="TOV10" s="38"/>
      <c r="TOW10" s="38"/>
      <c r="TOX10" s="38"/>
      <c r="TOY10" s="38"/>
      <c r="TOZ10" s="38"/>
      <c r="TPA10" s="38"/>
      <c r="TPB10" s="38"/>
      <c r="TPC10" s="38"/>
      <c r="TPD10" s="38"/>
      <c r="TPE10" s="38"/>
      <c r="TPF10" s="38"/>
      <c r="TPG10" s="38"/>
      <c r="TPH10" s="38"/>
      <c r="TPI10" s="38"/>
      <c r="TPJ10" s="38"/>
      <c r="TPK10" s="38"/>
      <c r="TPL10" s="38"/>
      <c r="TPM10" s="38"/>
      <c r="TPN10" s="38"/>
      <c r="TPO10" s="38"/>
      <c r="TPP10" s="38"/>
      <c r="TPQ10" s="38"/>
      <c r="TPR10" s="38"/>
      <c r="TPS10" s="38"/>
      <c r="TPT10" s="38"/>
      <c r="TPU10" s="38"/>
      <c r="TPV10" s="38"/>
      <c r="TPW10" s="38"/>
      <c r="TPX10" s="38"/>
      <c r="TPY10" s="38"/>
      <c r="TPZ10" s="38"/>
      <c r="TQA10" s="38"/>
      <c r="TQB10" s="38"/>
      <c r="TQC10" s="38"/>
      <c r="TQD10" s="38"/>
      <c r="TQE10" s="38"/>
      <c r="TQF10" s="38"/>
      <c r="TQG10" s="38"/>
      <c r="TQH10" s="38"/>
      <c r="TQI10" s="38"/>
      <c r="TQJ10" s="38"/>
      <c r="TQK10" s="38"/>
      <c r="TQL10" s="38"/>
      <c r="TQM10" s="38"/>
      <c r="TQN10" s="38"/>
      <c r="TQO10" s="38"/>
      <c r="TQP10" s="38"/>
      <c r="TQQ10" s="38"/>
      <c r="TQR10" s="38"/>
      <c r="TQS10" s="38"/>
      <c r="TQT10" s="38"/>
      <c r="TQU10" s="38"/>
      <c r="TQV10" s="38"/>
      <c r="TQW10" s="38"/>
      <c r="TQX10" s="38"/>
      <c r="TQY10" s="38"/>
      <c r="TQZ10" s="38"/>
      <c r="TRA10" s="38"/>
      <c r="TRB10" s="38"/>
      <c r="TRC10" s="38"/>
      <c r="TRD10" s="38"/>
      <c r="TRE10" s="38"/>
      <c r="TRF10" s="38"/>
      <c r="TRG10" s="38"/>
      <c r="TRH10" s="38"/>
      <c r="TRI10" s="38"/>
      <c r="TRJ10" s="38"/>
      <c r="TRK10" s="38"/>
      <c r="TRL10" s="38"/>
      <c r="TRM10" s="38"/>
      <c r="TRN10" s="38"/>
      <c r="TRO10" s="38"/>
      <c r="TRP10" s="38"/>
      <c r="TRQ10" s="38"/>
      <c r="TRR10" s="38"/>
      <c r="TRS10" s="38"/>
      <c r="TRT10" s="38"/>
      <c r="TRU10" s="38"/>
      <c r="TRV10" s="38"/>
      <c r="TRW10" s="38"/>
      <c r="TRX10" s="38"/>
      <c r="TRY10" s="38"/>
      <c r="TRZ10" s="38"/>
      <c r="TSA10" s="38"/>
      <c r="TSB10" s="38"/>
      <c r="TSC10" s="38"/>
      <c r="TSD10" s="38"/>
      <c r="TSE10" s="38"/>
      <c r="TSF10" s="38"/>
      <c r="TSG10" s="38"/>
      <c r="TSH10" s="38"/>
      <c r="TSI10" s="38"/>
      <c r="TSJ10" s="38"/>
      <c r="TSK10" s="38"/>
      <c r="TSL10" s="38"/>
      <c r="TSM10" s="38"/>
      <c r="TSN10" s="38"/>
      <c r="TSO10" s="38"/>
      <c r="TSP10" s="38"/>
      <c r="TSQ10" s="38"/>
      <c r="TSR10" s="38"/>
      <c r="TSS10" s="38"/>
      <c r="TST10" s="38"/>
      <c r="TSU10" s="38"/>
      <c r="TSV10" s="38"/>
      <c r="TSW10" s="38"/>
      <c r="TSX10" s="38"/>
      <c r="TSY10" s="38"/>
      <c r="TSZ10" s="38"/>
      <c r="TTA10" s="38"/>
      <c r="TTB10" s="38"/>
      <c r="TTC10" s="38"/>
      <c r="TTD10" s="38"/>
      <c r="TTE10" s="38"/>
      <c r="TTF10" s="38"/>
      <c r="TTG10" s="38"/>
      <c r="TTH10" s="38"/>
      <c r="TTI10" s="38"/>
      <c r="TTJ10" s="38"/>
      <c r="TTK10" s="38"/>
      <c r="TTL10" s="38"/>
      <c r="TTM10" s="38"/>
      <c r="TTN10" s="38"/>
      <c r="TTO10" s="38"/>
      <c r="TTP10" s="38"/>
      <c r="TTQ10" s="38"/>
      <c r="TTR10" s="38"/>
      <c r="TTS10" s="38"/>
      <c r="TTT10" s="38"/>
      <c r="TTU10" s="38"/>
      <c r="TTV10" s="38"/>
      <c r="TTW10" s="38"/>
      <c r="TTX10" s="38"/>
      <c r="TTY10" s="38"/>
      <c r="TTZ10" s="38"/>
      <c r="TUA10" s="38"/>
      <c r="TUB10" s="38"/>
      <c r="TUC10" s="38"/>
      <c r="TUD10" s="38"/>
      <c r="TUE10" s="38"/>
      <c r="TUF10" s="38"/>
      <c r="TUG10" s="38"/>
      <c r="TUH10" s="38"/>
      <c r="TUI10" s="38"/>
      <c r="TUJ10" s="38"/>
      <c r="TUK10" s="38"/>
      <c r="TUL10" s="38"/>
      <c r="TUM10" s="38"/>
      <c r="TUN10" s="38"/>
      <c r="TUO10" s="38"/>
      <c r="TUP10" s="38"/>
      <c r="TUQ10" s="38"/>
      <c r="TUR10" s="38"/>
      <c r="TUS10" s="38"/>
      <c r="TUT10" s="38"/>
      <c r="TUU10" s="38"/>
      <c r="TUV10" s="38"/>
      <c r="TUW10" s="38"/>
      <c r="TUX10" s="38"/>
      <c r="TUY10" s="38"/>
      <c r="TUZ10" s="38"/>
      <c r="TVA10" s="38"/>
      <c r="TVB10" s="38"/>
      <c r="TVC10" s="38"/>
      <c r="TVD10" s="38"/>
      <c r="TVE10" s="38"/>
      <c r="TVF10" s="38"/>
      <c r="TVG10" s="38"/>
      <c r="TVH10" s="38"/>
      <c r="TVI10" s="38"/>
      <c r="TVJ10" s="38"/>
      <c r="TVK10" s="38"/>
      <c r="TVL10" s="38"/>
      <c r="TVM10" s="38"/>
      <c r="TVN10" s="38"/>
      <c r="TVO10" s="38"/>
      <c r="TVP10" s="38"/>
      <c r="TVQ10" s="38"/>
      <c r="TVR10" s="38"/>
      <c r="TVS10" s="38"/>
      <c r="TVT10" s="38"/>
      <c r="TVU10" s="38"/>
      <c r="TVV10" s="38"/>
      <c r="TVW10" s="38"/>
      <c r="TVX10" s="38"/>
      <c r="TVY10" s="38"/>
      <c r="TVZ10" s="38"/>
      <c r="TWA10" s="38"/>
      <c r="TWB10" s="38"/>
      <c r="TWC10" s="38"/>
      <c r="TWD10" s="38"/>
      <c r="TWE10" s="38"/>
      <c r="TWF10" s="38"/>
      <c r="TWG10" s="38"/>
      <c r="TWH10" s="38"/>
      <c r="TWI10" s="38"/>
      <c r="TWJ10" s="38"/>
      <c r="TWK10" s="38"/>
      <c r="TWL10" s="38"/>
      <c r="TWM10" s="38"/>
      <c r="TWN10" s="38"/>
      <c r="TWO10" s="38"/>
      <c r="TWP10" s="38"/>
      <c r="TWQ10" s="38"/>
      <c r="TWR10" s="38"/>
      <c r="TWS10" s="38"/>
      <c r="TWT10" s="38"/>
      <c r="TWU10" s="38"/>
      <c r="TWV10" s="38"/>
      <c r="TWW10" s="38"/>
      <c r="TWX10" s="38"/>
      <c r="TWY10" s="38"/>
      <c r="TWZ10" s="38"/>
      <c r="TXA10" s="38"/>
      <c r="TXB10" s="38"/>
      <c r="TXC10" s="38"/>
      <c r="TXD10" s="38"/>
      <c r="TXE10" s="38"/>
      <c r="TXF10" s="38"/>
      <c r="TXG10" s="38"/>
      <c r="TXH10" s="38"/>
      <c r="TXI10" s="38"/>
      <c r="TXJ10" s="38"/>
      <c r="TXK10" s="38"/>
      <c r="TXL10" s="38"/>
      <c r="TXM10" s="38"/>
      <c r="TXN10" s="38"/>
      <c r="TXO10" s="38"/>
      <c r="TXP10" s="38"/>
      <c r="TXQ10" s="38"/>
      <c r="TXR10" s="38"/>
      <c r="TXS10" s="38"/>
      <c r="TXT10" s="38"/>
      <c r="TXU10" s="38"/>
      <c r="TXV10" s="38"/>
      <c r="TXW10" s="38"/>
      <c r="TXX10" s="38"/>
      <c r="TXY10" s="38"/>
      <c r="TXZ10" s="38"/>
      <c r="TYA10" s="38"/>
      <c r="TYB10" s="38"/>
      <c r="TYC10" s="38"/>
      <c r="TYD10" s="38"/>
      <c r="TYE10" s="38"/>
      <c r="TYF10" s="38"/>
      <c r="TYG10" s="38"/>
      <c r="TYH10" s="38"/>
      <c r="TYI10" s="38"/>
      <c r="TYJ10" s="38"/>
      <c r="TYK10" s="38"/>
      <c r="TYL10" s="38"/>
      <c r="TYM10" s="38"/>
      <c r="TYN10" s="38"/>
      <c r="TYO10" s="38"/>
      <c r="TYP10" s="38"/>
      <c r="TYQ10" s="38"/>
      <c r="TYR10" s="38"/>
      <c r="TYS10" s="38"/>
      <c r="TYT10" s="38"/>
      <c r="TYU10" s="38"/>
      <c r="TYV10" s="38"/>
      <c r="TYW10" s="38"/>
      <c r="TYX10" s="38"/>
      <c r="TYY10" s="38"/>
      <c r="TYZ10" s="38"/>
      <c r="TZA10" s="38"/>
      <c r="TZB10" s="38"/>
      <c r="TZC10" s="38"/>
      <c r="TZD10" s="38"/>
      <c r="TZE10" s="38"/>
      <c r="TZF10" s="38"/>
      <c r="TZG10" s="38"/>
      <c r="TZH10" s="38"/>
      <c r="TZI10" s="38"/>
      <c r="TZJ10" s="38"/>
      <c r="TZK10" s="38"/>
      <c r="TZL10" s="38"/>
      <c r="TZM10" s="38"/>
      <c r="TZN10" s="38"/>
      <c r="TZO10" s="38"/>
      <c r="TZP10" s="38"/>
      <c r="TZQ10" s="38"/>
      <c r="TZR10" s="38"/>
      <c r="TZS10" s="38"/>
      <c r="TZT10" s="38"/>
      <c r="TZU10" s="38"/>
      <c r="TZV10" s="38"/>
      <c r="TZW10" s="38"/>
      <c r="TZX10" s="38"/>
      <c r="TZY10" s="38"/>
      <c r="TZZ10" s="38"/>
      <c r="UAA10" s="38"/>
      <c r="UAB10" s="38"/>
      <c r="UAC10" s="38"/>
      <c r="UAD10" s="38"/>
      <c r="UAE10" s="38"/>
      <c r="UAF10" s="38"/>
      <c r="UAG10" s="38"/>
      <c r="UAH10" s="38"/>
      <c r="UAI10" s="38"/>
      <c r="UAJ10" s="38"/>
      <c r="UAK10" s="38"/>
      <c r="UAL10" s="38"/>
      <c r="UAM10" s="38"/>
      <c r="UAN10" s="38"/>
      <c r="UAO10" s="38"/>
      <c r="UAP10" s="38"/>
      <c r="UAQ10" s="38"/>
      <c r="UAR10" s="38"/>
      <c r="UAS10" s="38"/>
      <c r="UAT10" s="38"/>
      <c r="UAU10" s="38"/>
      <c r="UAV10" s="38"/>
      <c r="UAW10" s="38"/>
      <c r="UAX10" s="38"/>
      <c r="UAY10" s="38"/>
      <c r="UAZ10" s="38"/>
      <c r="UBA10" s="38"/>
      <c r="UBB10" s="38"/>
      <c r="UBC10" s="38"/>
      <c r="UBD10" s="38"/>
      <c r="UBE10" s="38"/>
      <c r="UBF10" s="38"/>
      <c r="UBG10" s="38"/>
      <c r="UBH10" s="38"/>
      <c r="UBI10" s="38"/>
      <c r="UBJ10" s="38"/>
      <c r="UBK10" s="38"/>
      <c r="UBL10" s="38"/>
      <c r="UBM10" s="38"/>
      <c r="UBN10" s="38"/>
      <c r="UBO10" s="38"/>
      <c r="UBP10" s="38"/>
      <c r="UBQ10" s="38"/>
      <c r="UBR10" s="38"/>
      <c r="UBS10" s="38"/>
      <c r="UBT10" s="38"/>
      <c r="UBU10" s="38"/>
      <c r="UBV10" s="38"/>
      <c r="UBW10" s="38"/>
      <c r="UBX10" s="38"/>
      <c r="UBY10" s="38"/>
      <c r="UBZ10" s="38"/>
      <c r="UCA10" s="38"/>
      <c r="UCB10" s="38"/>
      <c r="UCC10" s="38"/>
      <c r="UCD10" s="38"/>
      <c r="UCE10" s="38"/>
      <c r="UCF10" s="38"/>
      <c r="UCG10" s="38"/>
      <c r="UCH10" s="38"/>
      <c r="UCI10" s="38"/>
      <c r="UCJ10" s="38"/>
      <c r="UCK10" s="38"/>
      <c r="UCL10" s="38"/>
      <c r="UCM10" s="38"/>
      <c r="UCN10" s="38"/>
      <c r="UCO10" s="38"/>
      <c r="UCP10" s="38"/>
      <c r="UCQ10" s="38"/>
      <c r="UCR10" s="38"/>
      <c r="UCS10" s="38"/>
      <c r="UCT10" s="38"/>
      <c r="UCU10" s="38"/>
      <c r="UCV10" s="38"/>
      <c r="UCW10" s="38"/>
      <c r="UCX10" s="38"/>
      <c r="UCY10" s="38"/>
      <c r="UCZ10" s="38"/>
      <c r="UDA10" s="38"/>
      <c r="UDB10" s="38"/>
      <c r="UDC10" s="38"/>
      <c r="UDD10" s="38"/>
      <c r="UDE10" s="38"/>
      <c r="UDF10" s="38"/>
      <c r="UDG10" s="38"/>
      <c r="UDH10" s="38"/>
      <c r="UDI10" s="38"/>
      <c r="UDJ10" s="38"/>
      <c r="UDK10" s="38"/>
      <c r="UDL10" s="38"/>
      <c r="UDM10" s="38"/>
      <c r="UDN10" s="38"/>
      <c r="UDO10" s="38"/>
      <c r="UDP10" s="38"/>
      <c r="UDQ10" s="38"/>
      <c r="UDR10" s="38"/>
      <c r="UDS10" s="38"/>
      <c r="UDT10" s="38"/>
      <c r="UDU10" s="38"/>
      <c r="UDV10" s="38"/>
      <c r="UDW10" s="38"/>
      <c r="UDX10" s="38"/>
      <c r="UDY10" s="38"/>
      <c r="UDZ10" s="38"/>
      <c r="UEA10" s="38"/>
      <c r="UEB10" s="38"/>
      <c r="UEC10" s="38"/>
      <c r="UED10" s="38"/>
      <c r="UEE10" s="38"/>
      <c r="UEF10" s="38"/>
      <c r="UEG10" s="38"/>
      <c r="UEH10" s="38"/>
      <c r="UEI10" s="38"/>
      <c r="UEJ10" s="38"/>
      <c r="UEK10" s="38"/>
      <c r="UEL10" s="38"/>
      <c r="UEM10" s="38"/>
      <c r="UEN10" s="38"/>
      <c r="UEO10" s="38"/>
      <c r="UEP10" s="38"/>
      <c r="UEQ10" s="38"/>
      <c r="UER10" s="38"/>
      <c r="UES10" s="38"/>
      <c r="UET10" s="38"/>
      <c r="UEU10" s="38"/>
      <c r="UEV10" s="38"/>
      <c r="UEW10" s="38"/>
      <c r="UEX10" s="38"/>
      <c r="UEY10" s="38"/>
      <c r="UEZ10" s="38"/>
      <c r="UFA10" s="38"/>
      <c r="UFB10" s="38"/>
      <c r="UFC10" s="38"/>
      <c r="UFD10" s="38"/>
      <c r="UFE10" s="38"/>
      <c r="UFF10" s="38"/>
      <c r="UFG10" s="38"/>
      <c r="UFH10" s="38"/>
      <c r="UFI10" s="38"/>
      <c r="UFJ10" s="38"/>
      <c r="UFK10" s="38"/>
      <c r="UFL10" s="38"/>
      <c r="UFM10" s="38"/>
      <c r="UFN10" s="38"/>
      <c r="UFO10" s="38"/>
      <c r="UFP10" s="38"/>
      <c r="UFQ10" s="38"/>
      <c r="UFR10" s="38"/>
      <c r="UFS10" s="38"/>
      <c r="UFT10" s="38"/>
      <c r="UFU10" s="38"/>
      <c r="UFV10" s="38"/>
      <c r="UFW10" s="38"/>
      <c r="UFX10" s="38"/>
      <c r="UFY10" s="38"/>
      <c r="UFZ10" s="38"/>
      <c r="UGA10" s="38"/>
      <c r="UGB10" s="38"/>
      <c r="UGC10" s="38"/>
      <c r="UGD10" s="38"/>
      <c r="UGE10" s="38"/>
      <c r="UGF10" s="38"/>
      <c r="UGG10" s="38"/>
      <c r="UGH10" s="38"/>
      <c r="UGI10" s="38"/>
      <c r="UGJ10" s="38"/>
      <c r="UGK10" s="38"/>
      <c r="UGL10" s="38"/>
      <c r="UGM10" s="38"/>
      <c r="UGN10" s="38"/>
      <c r="UGO10" s="38"/>
      <c r="UGP10" s="38"/>
      <c r="UGQ10" s="38"/>
      <c r="UGR10" s="38"/>
      <c r="UGS10" s="38"/>
      <c r="UGT10" s="38"/>
      <c r="UGU10" s="38"/>
      <c r="UGV10" s="38"/>
      <c r="UGW10" s="38"/>
      <c r="UGX10" s="38"/>
      <c r="UGY10" s="38"/>
      <c r="UGZ10" s="38"/>
      <c r="UHA10" s="38"/>
      <c r="UHB10" s="38"/>
      <c r="UHC10" s="38"/>
      <c r="UHD10" s="38"/>
      <c r="UHE10" s="38"/>
      <c r="UHF10" s="38"/>
      <c r="UHG10" s="38"/>
      <c r="UHH10" s="38"/>
      <c r="UHI10" s="38"/>
      <c r="UHJ10" s="38"/>
      <c r="UHK10" s="38"/>
      <c r="UHL10" s="38"/>
      <c r="UHM10" s="38"/>
      <c r="UHN10" s="38"/>
      <c r="UHO10" s="38"/>
      <c r="UHP10" s="38"/>
      <c r="UHQ10" s="38"/>
      <c r="UHR10" s="38"/>
      <c r="UHS10" s="38"/>
      <c r="UHT10" s="38"/>
      <c r="UHU10" s="38"/>
      <c r="UHV10" s="38"/>
      <c r="UHW10" s="38"/>
      <c r="UHX10" s="38"/>
      <c r="UHY10" s="38"/>
      <c r="UHZ10" s="38"/>
      <c r="UIA10" s="38"/>
      <c r="UIB10" s="38"/>
      <c r="UIC10" s="38"/>
      <c r="UID10" s="38"/>
      <c r="UIE10" s="38"/>
      <c r="UIF10" s="38"/>
      <c r="UIG10" s="38"/>
      <c r="UIH10" s="38"/>
      <c r="UII10" s="38"/>
      <c r="UIJ10" s="38"/>
      <c r="UIK10" s="38"/>
      <c r="UIL10" s="38"/>
      <c r="UIM10" s="38"/>
      <c r="UIN10" s="38"/>
      <c r="UIO10" s="38"/>
      <c r="UIP10" s="38"/>
      <c r="UIQ10" s="38"/>
      <c r="UIR10" s="38"/>
      <c r="UIS10" s="38"/>
      <c r="UIT10" s="38"/>
      <c r="UIU10" s="38"/>
      <c r="UIV10" s="38"/>
      <c r="UIW10" s="38"/>
      <c r="UIX10" s="38"/>
      <c r="UIY10" s="38"/>
      <c r="UIZ10" s="38"/>
      <c r="UJA10" s="38"/>
      <c r="UJB10" s="38"/>
      <c r="UJC10" s="38"/>
      <c r="UJD10" s="38"/>
      <c r="UJE10" s="38"/>
      <c r="UJF10" s="38"/>
      <c r="UJG10" s="38"/>
      <c r="UJH10" s="38"/>
      <c r="UJI10" s="38"/>
      <c r="UJJ10" s="38"/>
      <c r="UJK10" s="38"/>
      <c r="UJL10" s="38"/>
      <c r="UJM10" s="38"/>
      <c r="UJN10" s="38"/>
      <c r="UJO10" s="38"/>
      <c r="UJP10" s="38"/>
      <c r="UJQ10" s="38"/>
      <c r="UJR10" s="38"/>
      <c r="UJS10" s="38"/>
      <c r="UJT10" s="38"/>
      <c r="UJU10" s="38"/>
      <c r="UJV10" s="38"/>
      <c r="UJW10" s="38"/>
      <c r="UJX10" s="38"/>
      <c r="UJY10" s="38"/>
      <c r="UJZ10" s="38"/>
      <c r="UKA10" s="38"/>
      <c r="UKB10" s="38"/>
      <c r="UKC10" s="38"/>
      <c r="UKD10" s="38"/>
      <c r="UKE10" s="38"/>
      <c r="UKF10" s="38"/>
      <c r="UKG10" s="38"/>
      <c r="UKH10" s="38"/>
      <c r="UKI10" s="38"/>
      <c r="UKJ10" s="38"/>
      <c r="UKK10" s="38"/>
      <c r="UKL10" s="38"/>
      <c r="UKM10" s="38"/>
      <c r="UKN10" s="38"/>
      <c r="UKO10" s="38"/>
      <c r="UKP10" s="38"/>
      <c r="UKQ10" s="38"/>
      <c r="UKR10" s="38"/>
      <c r="UKS10" s="38"/>
      <c r="UKT10" s="38"/>
      <c r="UKU10" s="38"/>
      <c r="UKV10" s="38"/>
      <c r="UKW10" s="38"/>
      <c r="UKX10" s="38"/>
      <c r="UKY10" s="38"/>
      <c r="UKZ10" s="38"/>
      <c r="ULA10" s="38"/>
      <c r="ULB10" s="38"/>
      <c r="ULC10" s="38"/>
      <c r="ULD10" s="38"/>
      <c r="ULE10" s="38"/>
      <c r="ULF10" s="38"/>
      <c r="ULG10" s="38"/>
      <c r="ULH10" s="38"/>
      <c r="ULI10" s="38"/>
      <c r="ULJ10" s="38"/>
      <c r="ULK10" s="38"/>
      <c r="ULL10" s="38"/>
      <c r="ULM10" s="38"/>
      <c r="ULN10" s="38"/>
      <c r="ULO10" s="38"/>
      <c r="ULP10" s="38"/>
      <c r="ULQ10" s="38"/>
      <c r="ULR10" s="38"/>
      <c r="ULS10" s="38"/>
      <c r="ULT10" s="38"/>
      <c r="ULU10" s="38"/>
      <c r="ULV10" s="38"/>
      <c r="ULW10" s="38"/>
      <c r="ULX10" s="38"/>
      <c r="ULY10" s="38"/>
      <c r="ULZ10" s="38"/>
      <c r="UMA10" s="38"/>
      <c r="UMB10" s="38"/>
      <c r="UMC10" s="38"/>
      <c r="UMD10" s="38"/>
      <c r="UME10" s="38"/>
      <c r="UMF10" s="38"/>
      <c r="UMG10" s="38"/>
      <c r="UMH10" s="38"/>
      <c r="UMI10" s="38"/>
      <c r="UMJ10" s="38"/>
      <c r="UMK10" s="38"/>
      <c r="UML10" s="38"/>
      <c r="UMM10" s="38"/>
      <c r="UMN10" s="38"/>
      <c r="UMO10" s="38"/>
      <c r="UMP10" s="38"/>
      <c r="UMQ10" s="38"/>
      <c r="UMR10" s="38"/>
      <c r="UMS10" s="38"/>
      <c r="UMT10" s="38"/>
      <c r="UMU10" s="38"/>
      <c r="UMV10" s="38"/>
      <c r="UMW10" s="38"/>
      <c r="UMX10" s="38"/>
      <c r="UMY10" s="38"/>
      <c r="UMZ10" s="38"/>
      <c r="UNA10" s="38"/>
      <c r="UNB10" s="38"/>
      <c r="UNC10" s="38"/>
      <c r="UND10" s="38"/>
      <c r="UNE10" s="38"/>
      <c r="UNF10" s="38"/>
      <c r="UNG10" s="38"/>
      <c r="UNH10" s="38"/>
      <c r="UNI10" s="38"/>
      <c r="UNJ10" s="38"/>
      <c r="UNK10" s="38"/>
      <c r="UNL10" s="38"/>
      <c r="UNM10" s="38"/>
      <c r="UNN10" s="38"/>
      <c r="UNO10" s="38"/>
      <c r="UNP10" s="38"/>
      <c r="UNQ10" s="38"/>
      <c r="UNR10" s="38"/>
      <c r="UNS10" s="38"/>
      <c r="UNT10" s="38"/>
      <c r="UNU10" s="38"/>
      <c r="UNV10" s="38"/>
      <c r="UNW10" s="38"/>
      <c r="UNX10" s="38"/>
      <c r="UNY10" s="38"/>
      <c r="UNZ10" s="38"/>
      <c r="UOA10" s="38"/>
      <c r="UOB10" s="38"/>
      <c r="UOC10" s="38"/>
      <c r="UOD10" s="38"/>
      <c r="UOE10" s="38"/>
      <c r="UOF10" s="38"/>
      <c r="UOG10" s="38"/>
      <c r="UOH10" s="38"/>
      <c r="UOI10" s="38"/>
      <c r="UOJ10" s="38"/>
      <c r="UOK10" s="38"/>
      <c r="UOL10" s="38"/>
      <c r="UOM10" s="38"/>
      <c r="UON10" s="38"/>
      <c r="UOO10" s="38"/>
      <c r="UOP10" s="38"/>
      <c r="UOQ10" s="38"/>
      <c r="UOR10" s="38"/>
      <c r="UOS10" s="38"/>
      <c r="UOT10" s="38"/>
      <c r="UOU10" s="38"/>
      <c r="UOV10" s="38"/>
      <c r="UOW10" s="38"/>
      <c r="UOX10" s="38"/>
      <c r="UOY10" s="38"/>
      <c r="UOZ10" s="38"/>
      <c r="UPA10" s="38"/>
      <c r="UPB10" s="38"/>
      <c r="UPC10" s="38"/>
      <c r="UPD10" s="38"/>
      <c r="UPE10" s="38"/>
      <c r="UPF10" s="38"/>
      <c r="UPG10" s="38"/>
      <c r="UPH10" s="38"/>
      <c r="UPI10" s="38"/>
      <c r="UPJ10" s="38"/>
      <c r="UPK10" s="38"/>
      <c r="UPL10" s="38"/>
      <c r="UPM10" s="38"/>
      <c r="UPN10" s="38"/>
      <c r="UPO10" s="38"/>
      <c r="UPP10" s="38"/>
      <c r="UPQ10" s="38"/>
      <c r="UPR10" s="38"/>
      <c r="UPS10" s="38"/>
      <c r="UPT10" s="38"/>
      <c r="UPU10" s="38"/>
      <c r="UPV10" s="38"/>
      <c r="UPW10" s="38"/>
      <c r="UPX10" s="38"/>
      <c r="UPY10" s="38"/>
      <c r="UPZ10" s="38"/>
      <c r="UQA10" s="38"/>
      <c r="UQB10" s="38"/>
      <c r="UQC10" s="38"/>
      <c r="UQD10" s="38"/>
      <c r="UQE10" s="38"/>
      <c r="UQF10" s="38"/>
      <c r="UQG10" s="38"/>
      <c r="UQH10" s="38"/>
      <c r="UQI10" s="38"/>
      <c r="UQJ10" s="38"/>
      <c r="UQK10" s="38"/>
      <c r="UQL10" s="38"/>
      <c r="UQM10" s="38"/>
      <c r="UQN10" s="38"/>
      <c r="UQO10" s="38"/>
      <c r="UQP10" s="38"/>
      <c r="UQQ10" s="38"/>
      <c r="UQR10" s="38"/>
      <c r="UQS10" s="38"/>
      <c r="UQT10" s="38"/>
      <c r="UQU10" s="38"/>
      <c r="UQV10" s="38"/>
      <c r="UQW10" s="38"/>
      <c r="UQX10" s="38"/>
      <c r="UQY10" s="38"/>
      <c r="UQZ10" s="38"/>
      <c r="URA10" s="38"/>
      <c r="URB10" s="38"/>
      <c r="URC10" s="38"/>
      <c r="URD10" s="38"/>
      <c r="URE10" s="38"/>
      <c r="URF10" s="38"/>
      <c r="URG10" s="38"/>
      <c r="URH10" s="38"/>
      <c r="URI10" s="38"/>
      <c r="URJ10" s="38"/>
      <c r="URK10" s="38"/>
      <c r="URL10" s="38"/>
      <c r="URM10" s="38"/>
      <c r="URN10" s="38"/>
      <c r="URO10" s="38"/>
      <c r="URP10" s="38"/>
      <c r="URQ10" s="38"/>
      <c r="URR10" s="38"/>
      <c r="URS10" s="38"/>
      <c r="URT10" s="38"/>
      <c r="URU10" s="38"/>
      <c r="URV10" s="38"/>
      <c r="URW10" s="38"/>
      <c r="URX10" s="38"/>
      <c r="URY10" s="38"/>
      <c r="URZ10" s="38"/>
      <c r="USA10" s="38"/>
      <c r="USB10" s="38"/>
      <c r="USC10" s="38"/>
      <c r="USD10" s="38"/>
      <c r="USE10" s="38"/>
      <c r="USF10" s="38"/>
      <c r="USG10" s="38"/>
      <c r="USH10" s="38"/>
      <c r="USI10" s="38"/>
      <c r="USJ10" s="38"/>
      <c r="USK10" s="38"/>
      <c r="USL10" s="38"/>
      <c r="USM10" s="38"/>
      <c r="USN10" s="38"/>
      <c r="USO10" s="38"/>
      <c r="USP10" s="38"/>
      <c r="USQ10" s="38"/>
      <c r="USR10" s="38"/>
      <c r="USS10" s="38"/>
      <c r="UST10" s="38"/>
      <c r="USU10" s="38"/>
      <c r="USV10" s="38"/>
      <c r="USW10" s="38"/>
      <c r="USX10" s="38"/>
      <c r="USY10" s="38"/>
      <c r="USZ10" s="38"/>
      <c r="UTA10" s="38"/>
      <c r="UTB10" s="38"/>
      <c r="UTC10" s="38"/>
      <c r="UTD10" s="38"/>
      <c r="UTE10" s="38"/>
      <c r="UTF10" s="38"/>
      <c r="UTG10" s="38"/>
      <c r="UTH10" s="38"/>
      <c r="UTI10" s="38"/>
      <c r="UTJ10" s="38"/>
      <c r="UTK10" s="38"/>
      <c r="UTL10" s="38"/>
      <c r="UTM10" s="38"/>
      <c r="UTN10" s="38"/>
      <c r="UTO10" s="38"/>
      <c r="UTP10" s="38"/>
      <c r="UTQ10" s="38"/>
      <c r="UTR10" s="38"/>
      <c r="UTS10" s="38"/>
      <c r="UTT10" s="38"/>
      <c r="UTU10" s="38"/>
      <c r="UTV10" s="38"/>
      <c r="UTW10" s="38"/>
      <c r="UTX10" s="38"/>
      <c r="UTY10" s="38"/>
      <c r="UTZ10" s="38"/>
      <c r="UUA10" s="38"/>
      <c r="UUB10" s="38"/>
      <c r="UUC10" s="38"/>
      <c r="UUD10" s="38"/>
      <c r="UUE10" s="38"/>
      <c r="UUF10" s="38"/>
      <c r="UUG10" s="38"/>
      <c r="UUH10" s="38"/>
      <c r="UUI10" s="38"/>
      <c r="UUJ10" s="38"/>
      <c r="UUK10" s="38"/>
      <c r="UUL10" s="38"/>
      <c r="UUM10" s="38"/>
      <c r="UUN10" s="38"/>
      <c r="UUO10" s="38"/>
      <c r="UUP10" s="38"/>
      <c r="UUQ10" s="38"/>
      <c r="UUR10" s="38"/>
      <c r="UUS10" s="38"/>
      <c r="UUT10" s="38"/>
      <c r="UUU10" s="38"/>
      <c r="UUV10" s="38"/>
      <c r="UUW10" s="38"/>
      <c r="UUX10" s="38"/>
      <c r="UUY10" s="38"/>
      <c r="UUZ10" s="38"/>
      <c r="UVA10" s="38"/>
      <c r="UVB10" s="38"/>
      <c r="UVC10" s="38"/>
      <c r="UVD10" s="38"/>
      <c r="UVE10" s="38"/>
      <c r="UVF10" s="38"/>
      <c r="UVG10" s="38"/>
      <c r="UVH10" s="38"/>
      <c r="UVI10" s="38"/>
      <c r="UVJ10" s="38"/>
      <c r="UVK10" s="38"/>
      <c r="UVL10" s="38"/>
      <c r="UVM10" s="38"/>
      <c r="UVN10" s="38"/>
      <c r="UVO10" s="38"/>
      <c r="UVP10" s="38"/>
      <c r="UVQ10" s="38"/>
      <c r="UVR10" s="38"/>
      <c r="UVS10" s="38"/>
      <c r="UVT10" s="38"/>
      <c r="UVU10" s="38"/>
      <c r="UVV10" s="38"/>
      <c r="UVW10" s="38"/>
      <c r="UVX10" s="38"/>
      <c r="UVY10" s="38"/>
      <c r="UVZ10" s="38"/>
      <c r="UWA10" s="38"/>
      <c r="UWB10" s="38"/>
      <c r="UWC10" s="38"/>
      <c r="UWD10" s="38"/>
      <c r="UWE10" s="38"/>
      <c r="UWF10" s="38"/>
      <c r="UWG10" s="38"/>
      <c r="UWH10" s="38"/>
      <c r="UWI10" s="38"/>
      <c r="UWJ10" s="38"/>
      <c r="UWK10" s="38"/>
      <c r="UWL10" s="38"/>
      <c r="UWM10" s="38"/>
      <c r="UWN10" s="38"/>
      <c r="UWO10" s="38"/>
      <c r="UWP10" s="38"/>
      <c r="UWQ10" s="38"/>
      <c r="UWR10" s="38"/>
      <c r="UWS10" s="38"/>
      <c r="UWT10" s="38"/>
      <c r="UWU10" s="38"/>
      <c r="UWV10" s="38"/>
      <c r="UWW10" s="38"/>
      <c r="UWX10" s="38"/>
      <c r="UWY10" s="38"/>
      <c r="UWZ10" s="38"/>
      <c r="UXA10" s="38"/>
      <c r="UXB10" s="38"/>
      <c r="UXC10" s="38"/>
      <c r="UXD10" s="38"/>
      <c r="UXE10" s="38"/>
      <c r="UXF10" s="38"/>
      <c r="UXG10" s="38"/>
      <c r="UXH10" s="38"/>
      <c r="UXI10" s="38"/>
      <c r="UXJ10" s="38"/>
      <c r="UXK10" s="38"/>
      <c r="UXL10" s="38"/>
      <c r="UXM10" s="38"/>
      <c r="UXN10" s="38"/>
      <c r="UXO10" s="38"/>
      <c r="UXP10" s="38"/>
      <c r="UXQ10" s="38"/>
      <c r="UXR10" s="38"/>
      <c r="UXS10" s="38"/>
      <c r="UXT10" s="38"/>
      <c r="UXU10" s="38"/>
      <c r="UXV10" s="38"/>
      <c r="UXW10" s="38"/>
      <c r="UXX10" s="38"/>
      <c r="UXY10" s="38"/>
      <c r="UXZ10" s="38"/>
      <c r="UYA10" s="38"/>
      <c r="UYB10" s="38"/>
      <c r="UYC10" s="38"/>
      <c r="UYD10" s="38"/>
      <c r="UYE10" s="38"/>
      <c r="UYF10" s="38"/>
      <c r="UYG10" s="38"/>
      <c r="UYH10" s="38"/>
      <c r="UYI10" s="38"/>
      <c r="UYJ10" s="38"/>
      <c r="UYK10" s="38"/>
      <c r="UYL10" s="38"/>
      <c r="UYM10" s="38"/>
      <c r="UYN10" s="38"/>
      <c r="UYO10" s="38"/>
      <c r="UYP10" s="38"/>
      <c r="UYQ10" s="38"/>
      <c r="UYR10" s="38"/>
      <c r="UYS10" s="38"/>
      <c r="UYT10" s="38"/>
      <c r="UYU10" s="38"/>
      <c r="UYV10" s="38"/>
      <c r="UYW10" s="38"/>
      <c r="UYX10" s="38"/>
      <c r="UYY10" s="38"/>
      <c r="UYZ10" s="38"/>
      <c r="UZA10" s="38"/>
      <c r="UZB10" s="38"/>
      <c r="UZC10" s="38"/>
      <c r="UZD10" s="38"/>
      <c r="UZE10" s="38"/>
      <c r="UZF10" s="38"/>
      <c r="UZG10" s="38"/>
      <c r="UZH10" s="38"/>
      <c r="UZI10" s="38"/>
      <c r="UZJ10" s="38"/>
      <c r="UZK10" s="38"/>
      <c r="UZL10" s="38"/>
      <c r="UZM10" s="38"/>
      <c r="UZN10" s="38"/>
      <c r="UZO10" s="38"/>
      <c r="UZP10" s="38"/>
      <c r="UZQ10" s="38"/>
      <c r="UZR10" s="38"/>
      <c r="UZS10" s="38"/>
      <c r="UZT10" s="38"/>
      <c r="UZU10" s="38"/>
      <c r="UZV10" s="38"/>
      <c r="UZW10" s="38"/>
      <c r="UZX10" s="38"/>
      <c r="UZY10" s="38"/>
      <c r="UZZ10" s="38"/>
      <c r="VAA10" s="38"/>
      <c r="VAB10" s="38"/>
      <c r="VAC10" s="38"/>
      <c r="VAD10" s="38"/>
      <c r="VAE10" s="38"/>
      <c r="VAF10" s="38"/>
      <c r="VAG10" s="38"/>
      <c r="VAH10" s="38"/>
      <c r="VAI10" s="38"/>
      <c r="VAJ10" s="38"/>
      <c r="VAK10" s="38"/>
      <c r="VAL10" s="38"/>
      <c r="VAM10" s="38"/>
      <c r="VAN10" s="38"/>
      <c r="VAO10" s="38"/>
      <c r="VAP10" s="38"/>
      <c r="VAQ10" s="38"/>
      <c r="VAR10" s="38"/>
      <c r="VAS10" s="38"/>
      <c r="VAT10" s="38"/>
      <c r="VAU10" s="38"/>
      <c r="VAV10" s="38"/>
      <c r="VAW10" s="38"/>
      <c r="VAX10" s="38"/>
      <c r="VAY10" s="38"/>
      <c r="VAZ10" s="38"/>
      <c r="VBA10" s="38"/>
      <c r="VBB10" s="38"/>
      <c r="VBC10" s="38"/>
      <c r="VBD10" s="38"/>
      <c r="VBE10" s="38"/>
      <c r="VBF10" s="38"/>
      <c r="VBG10" s="38"/>
      <c r="VBH10" s="38"/>
      <c r="VBI10" s="38"/>
      <c r="VBJ10" s="38"/>
      <c r="VBK10" s="38"/>
      <c r="VBL10" s="38"/>
      <c r="VBM10" s="38"/>
      <c r="VBN10" s="38"/>
      <c r="VBO10" s="38"/>
      <c r="VBP10" s="38"/>
      <c r="VBQ10" s="38"/>
      <c r="VBR10" s="38"/>
      <c r="VBS10" s="38"/>
      <c r="VBT10" s="38"/>
      <c r="VBU10" s="38"/>
      <c r="VBV10" s="38"/>
      <c r="VBW10" s="38"/>
      <c r="VBX10" s="38"/>
      <c r="VBY10" s="38"/>
      <c r="VBZ10" s="38"/>
      <c r="VCA10" s="38"/>
      <c r="VCB10" s="38"/>
      <c r="VCC10" s="38"/>
      <c r="VCD10" s="38"/>
      <c r="VCE10" s="38"/>
      <c r="VCF10" s="38"/>
      <c r="VCG10" s="38"/>
      <c r="VCH10" s="38"/>
      <c r="VCI10" s="38"/>
      <c r="VCJ10" s="38"/>
      <c r="VCK10" s="38"/>
      <c r="VCL10" s="38"/>
      <c r="VCM10" s="38"/>
      <c r="VCN10" s="38"/>
      <c r="VCO10" s="38"/>
      <c r="VCP10" s="38"/>
      <c r="VCQ10" s="38"/>
      <c r="VCR10" s="38"/>
      <c r="VCS10" s="38"/>
      <c r="VCT10" s="38"/>
      <c r="VCU10" s="38"/>
      <c r="VCV10" s="38"/>
      <c r="VCW10" s="38"/>
      <c r="VCX10" s="38"/>
      <c r="VCY10" s="38"/>
      <c r="VCZ10" s="38"/>
      <c r="VDA10" s="38"/>
      <c r="VDB10" s="38"/>
      <c r="VDC10" s="38"/>
      <c r="VDD10" s="38"/>
      <c r="VDE10" s="38"/>
      <c r="VDF10" s="38"/>
      <c r="VDG10" s="38"/>
      <c r="VDH10" s="38"/>
      <c r="VDI10" s="38"/>
      <c r="VDJ10" s="38"/>
      <c r="VDK10" s="38"/>
      <c r="VDL10" s="38"/>
      <c r="VDM10" s="38"/>
      <c r="VDN10" s="38"/>
      <c r="VDO10" s="38"/>
      <c r="VDP10" s="38"/>
      <c r="VDQ10" s="38"/>
      <c r="VDR10" s="38"/>
      <c r="VDS10" s="38"/>
      <c r="VDT10" s="38"/>
      <c r="VDU10" s="38"/>
      <c r="VDV10" s="38"/>
      <c r="VDW10" s="38"/>
      <c r="VDX10" s="38"/>
      <c r="VDY10" s="38"/>
      <c r="VDZ10" s="38"/>
      <c r="VEA10" s="38"/>
      <c r="VEB10" s="38"/>
      <c r="VEC10" s="38"/>
      <c r="VED10" s="38"/>
      <c r="VEE10" s="38"/>
      <c r="VEF10" s="38"/>
      <c r="VEG10" s="38"/>
      <c r="VEH10" s="38"/>
      <c r="VEI10" s="38"/>
      <c r="VEJ10" s="38"/>
      <c r="VEK10" s="38"/>
      <c r="VEL10" s="38"/>
      <c r="VEM10" s="38"/>
      <c r="VEN10" s="38"/>
      <c r="VEO10" s="38"/>
      <c r="VEP10" s="38"/>
      <c r="VEQ10" s="38"/>
      <c r="VER10" s="38"/>
      <c r="VES10" s="38"/>
      <c r="VET10" s="38"/>
      <c r="VEU10" s="38"/>
      <c r="VEV10" s="38"/>
      <c r="VEW10" s="38"/>
      <c r="VEX10" s="38"/>
      <c r="VEY10" s="38"/>
      <c r="VEZ10" s="38"/>
      <c r="VFA10" s="38"/>
      <c r="VFB10" s="38"/>
      <c r="VFC10" s="38"/>
      <c r="VFD10" s="38"/>
      <c r="VFE10" s="38"/>
      <c r="VFF10" s="38"/>
      <c r="VFG10" s="38"/>
      <c r="VFH10" s="38"/>
      <c r="VFI10" s="38"/>
      <c r="VFJ10" s="38"/>
      <c r="VFK10" s="38"/>
      <c r="VFL10" s="38"/>
      <c r="VFM10" s="38"/>
      <c r="VFN10" s="38"/>
      <c r="VFO10" s="38"/>
      <c r="VFP10" s="38"/>
      <c r="VFQ10" s="38"/>
      <c r="VFR10" s="38"/>
      <c r="VFS10" s="38"/>
      <c r="VFT10" s="38"/>
      <c r="VFU10" s="38"/>
      <c r="VFV10" s="38"/>
      <c r="VFW10" s="38"/>
      <c r="VFX10" s="38"/>
      <c r="VFY10" s="38"/>
      <c r="VFZ10" s="38"/>
      <c r="VGA10" s="38"/>
      <c r="VGB10" s="38"/>
      <c r="VGC10" s="38"/>
      <c r="VGD10" s="38"/>
      <c r="VGE10" s="38"/>
      <c r="VGF10" s="38"/>
      <c r="VGG10" s="38"/>
      <c r="VGH10" s="38"/>
      <c r="VGI10" s="38"/>
      <c r="VGJ10" s="38"/>
      <c r="VGK10" s="38"/>
      <c r="VGL10" s="38"/>
      <c r="VGM10" s="38"/>
      <c r="VGN10" s="38"/>
      <c r="VGO10" s="38"/>
      <c r="VGP10" s="38"/>
      <c r="VGQ10" s="38"/>
      <c r="VGR10" s="38"/>
      <c r="VGS10" s="38"/>
      <c r="VGT10" s="38"/>
      <c r="VGU10" s="38"/>
      <c r="VGV10" s="38"/>
      <c r="VGW10" s="38"/>
      <c r="VGX10" s="38"/>
      <c r="VGY10" s="38"/>
      <c r="VGZ10" s="38"/>
      <c r="VHA10" s="38"/>
      <c r="VHB10" s="38"/>
      <c r="VHC10" s="38"/>
      <c r="VHD10" s="38"/>
      <c r="VHE10" s="38"/>
      <c r="VHF10" s="38"/>
      <c r="VHG10" s="38"/>
      <c r="VHH10" s="38"/>
      <c r="VHI10" s="38"/>
      <c r="VHJ10" s="38"/>
      <c r="VHK10" s="38"/>
      <c r="VHL10" s="38"/>
      <c r="VHM10" s="38"/>
      <c r="VHN10" s="38"/>
      <c r="VHO10" s="38"/>
      <c r="VHP10" s="38"/>
      <c r="VHQ10" s="38"/>
      <c r="VHR10" s="38"/>
      <c r="VHS10" s="38"/>
      <c r="VHT10" s="38"/>
      <c r="VHU10" s="38"/>
      <c r="VHV10" s="38"/>
      <c r="VHW10" s="38"/>
      <c r="VHX10" s="38"/>
      <c r="VHY10" s="38"/>
      <c r="VHZ10" s="38"/>
      <c r="VIA10" s="38"/>
      <c r="VIB10" s="38"/>
      <c r="VIC10" s="38"/>
      <c r="VID10" s="38"/>
      <c r="VIE10" s="38"/>
      <c r="VIF10" s="38"/>
      <c r="VIG10" s="38"/>
      <c r="VIH10" s="38"/>
      <c r="VII10" s="38"/>
      <c r="VIJ10" s="38"/>
      <c r="VIK10" s="38"/>
      <c r="VIL10" s="38"/>
      <c r="VIM10" s="38"/>
      <c r="VIN10" s="38"/>
      <c r="VIO10" s="38"/>
      <c r="VIP10" s="38"/>
      <c r="VIQ10" s="38"/>
      <c r="VIR10" s="38"/>
      <c r="VIS10" s="38"/>
      <c r="VIT10" s="38"/>
      <c r="VIU10" s="38"/>
      <c r="VIV10" s="38"/>
      <c r="VIW10" s="38"/>
      <c r="VIX10" s="38"/>
      <c r="VIY10" s="38"/>
      <c r="VIZ10" s="38"/>
      <c r="VJA10" s="38"/>
      <c r="VJB10" s="38"/>
      <c r="VJC10" s="38"/>
      <c r="VJD10" s="38"/>
      <c r="VJE10" s="38"/>
      <c r="VJF10" s="38"/>
      <c r="VJG10" s="38"/>
      <c r="VJH10" s="38"/>
      <c r="VJI10" s="38"/>
      <c r="VJJ10" s="38"/>
      <c r="VJK10" s="38"/>
      <c r="VJL10" s="38"/>
      <c r="VJM10" s="38"/>
      <c r="VJN10" s="38"/>
      <c r="VJO10" s="38"/>
      <c r="VJP10" s="38"/>
      <c r="VJQ10" s="38"/>
      <c r="VJR10" s="38"/>
      <c r="VJS10" s="38"/>
      <c r="VJT10" s="38"/>
      <c r="VJU10" s="38"/>
      <c r="VJV10" s="38"/>
      <c r="VJW10" s="38"/>
      <c r="VJX10" s="38"/>
      <c r="VJY10" s="38"/>
      <c r="VJZ10" s="38"/>
      <c r="VKA10" s="38"/>
      <c r="VKB10" s="38"/>
      <c r="VKC10" s="38"/>
      <c r="VKD10" s="38"/>
      <c r="VKE10" s="38"/>
      <c r="VKF10" s="38"/>
      <c r="VKG10" s="38"/>
      <c r="VKH10" s="38"/>
      <c r="VKI10" s="38"/>
      <c r="VKJ10" s="38"/>
      <c r="VKK10" s="38"/>
      <c r="VKL10" s="38"/>
      <c r="VKM10" s="38"/>
      <c r="VKN10" s="38"/>
      <c r="VKO10" s="38"/>
      <c r="VKP10" s="38"/>
      <c r="VKQ10" s="38"/>
      <c r="VKR10" s="38"/>
      <c r="VKS10" s="38"/>
      <c r="VKT10" s="38"/>
      <c r="VKU10" s="38"/>
      <c r="VKV10" s="38"/>
      <c r="VKW10" s="38"/>
      <c r="VKX10" s="38"/>
      <c r="VKY10" s="38"/>
      <c r="VKZ10" s="38"/>
      <c r="VLA10" s="38"/>
      <c r="VLB10" s="38"/>
      <c r="VLC10" s="38"/>
      <c r="VLD10" s="38"/>
      <c r="VLE10" s="38"/>
      <c r="VLF10" s="38"/>
      <c r="VLG10" s="38"/>
      <c r="VLH10" s="38"/>
      <c r="VLI10" s="38"/>
      <c r="VLJ10" s="38"/>
      <c r="VLK10" s="38"/>
      <c r="VLL10" s="38"/>
      <c r="VLM10" s="38"/>
      <c r="VLN10" s="38"/>
      <c r="VLO10" s="38"/>
      <c r="VLP10" s="38"/>
      <c r="VLQ10" s="38"/>
      <c r="VLR10" s="38"/>
      <c r="VLS10" s="38"/>
      <c r="VLT10" s="38"/>
      <c r="VLU10" s="38"/>
      <c r="VLV10" s="38"/>
      <c r="VLW10" s="38"/>
      <c r="VLX10" s="38"/>
      <c r="VLY10" s="38"/>
      <c r="VLZ10" s="38"/>
      <c r="VMA10" s="38"/>
      <c r="VMB10" s="38"/>
      <c r="VMC10" s="38"/>
      <c r="VMD10" s="38"/>
      <c r="VME10" s="38"/>
      <c r="VMF10" s="38"/>
      <c r="VMG10" s="38"/>
      <c r="VMH10" s="38"/>
      <c r="VMI10" s="38"/>
      <c r="VMJ10" s="38"/>
      <c r="VMK10" s="38"/>
      <c r="VML10" s="38"/>
      <c r="VMM10" s="38"/>
      <c r="VMN10" s="38"/>
      <c r="VMO10" s="38"/>
      <c r="VMP10" s="38"/>
      <c r="VMQ10" s="38"/>
      <c r="VMR10" s="38"/>
      <c r="VMS10" s="38"/>
      <c r="VMT10" s="38"/>
      <c r="VMU10" s="38"/>
      <c r="VMV10" s="38"/>
      <c r="VMW10" s="38"/>
      <c r="VMX10" s="38"/>
      <c r="VMY10" s="38"/>
      <c r="VMZ10" s="38"/>
      <c r="VNA10" s="38"/>
      <c r="VNB10" s="38"/>
      <c r="VNC10" s="38"/>
      <c r="VND10" s="38"/>
      <c r="VNE10" s="38"/>
      <c r="VNF10" s="38"/>
      <c r="VNG10" s="38"/>
      <c r="VNH10" s="38"/>
      <c r="VNI10" s="38"/>
      <c r="VNJ10" s="38"/>
      <c r="VNK10" s="38"/>
      <c r="VNL10" s="38"/>
      <c r="VNM10" s="38"/>
      <c r="VNN10" s="38"/>
      <c r="VNO10" s="38"/>
      <c r="VNP10" s="38"/>
      <c r="VNQ10" s="38"/>
      <c r="VNR10" s="38"/>
      <c r="VNS10" s="38"/>
      <c r="VNT10" s="38"/>
      <c r="VNU10" s="38"/>
      <c r="VNV10" s="38"/>
      <c r="VNW10" s="38"/>
      <c r="VNX10" s="38"/>
      <c r="VNY10" s="38"/>
      <c r="VNZ10" s="38"/>
      <c r="VOA10" s="38"/>
      <c r="VOB10" s="38"/>
      <c r="VOC10" s="38"/>
      <c r="VOD10" s="38"/>
      <c r="VOE10" s="38"/>
      <c r="VOF10" s="38"/>
      <c r="VOG10" s="38"/>
      <c r="VOH10" s="38"/>
      <c r="VOI10" s="38"/>
      <c r="VOJ10" s="38"/>
      <c r="VOK10" s="38"/>
      <c r="VOL10" s="38"/>
      <c r="VOM10" s="38"/>
      <c r="VON10" s="38"/>
      <c r="VOO10" s="38"/>
      <c r="VOP10" s="38"/>
      <c r="VOQ10" s="38"/>
      <c r="VOR10" s="38"/>
      <c r="VOS10" s="38"/>
      <c r="VOT10" s="38"/>
      <c r="VOU10" s="38"/>
      <c r="VOV10" s="38"/>
      <c r="VOW10" s="38"/>
      <c r="VOX10" s="38"/>
      <c r="VOY10" s="38"/>
      <c r="VOZ10" s="38"/>
      <c r="VPA10" s="38"/>
      <c r="VPB10" s="38"/>
      <c r="VPC10" s="38"/>
      <c r="VPD10" s="38"/>
      <c r="VPE10" s="38"/>
      <c r="VPF10" s="38"/>
      <c r="VPG10" s="38"/>
      <c r="VPH10" s="38"/>
      <c r="VPI10" s="38"/>
      <c r="VPJ10" s="38"/>
      <c r="VPK10" s="38"/>
      <c r="VPL10" s="38"/>
      <c r="VPM10" s="38"/>
      <c r="VPN10" s="38"/>
      <c r="VPO10" s="38"/>
      <c r="VPP10" s="38"/>
      <c r="VPQ10" s="38"/>
      <c r="VPR10" s="38"/>
      <c r="VPS10" s="38"/>
      <c r="VPT10" s="38"/>
      <c r="VPU10" s="38"/>
      <c r="VPV10" s="38"/>
      <c r="VPW10" s="38"/>
      <c r="VPX10" s="38"/>
      <c r="VPY10" s="38"/>
      <c r="VPZ10" s="38"/>
      <c r="VQA10" s="38"/>
      <c r="VQB10" s="38"/>
      <c r="VQC10" s="38"/>
      <c r="VQD10" s="38"/>
      <c r="VQE10" s="38"/>
      <c r="VQF10" s="38"/>
      <c r="VQG10" s="38"/>
      <c r="VQH10" s="38"/>
      <c r="VQI10" s="38"/>
      <c r="VQJ10" s="38"/>
      <c r="VQK10" s="38"/>
      <c r="VQL10" s="38"/>
      <c r="VQM10" s="38"/>
      <c r="VQN10" s="38"/>
      <c r="VQO10" s="38"/>
      <c r="VQP10" s="38"/>
      <c r="VQQ10" s="38"/>
      <c r="VQR10" s="38"/>
      <c r="VQS10" s="38"/>
      <c r="VQT10" s="38"/>
      <c r="VQU10" s="38"/>
      <c r="VQV10" s="38"/>
      <c r="VQW10" s="38"/>
      <c r="VQX10" s="38"/>
      <c r="VQY10" s="38"/>
      <c r="VQZ10" s="38"/>
      <c r="VRA10" s="38"/>
      <c r="VRB10" s="38"/>
      <c r="VRC10" s="38"/>
      <c r="VRD10" s="38"/>
      <c r="VRE10" s="38"/>
      <c r="VRF10" s="38"/>
      <c r="VRG10" s="38"/>
      <c r="VRH10" s="38"/>
      <c r="VRI10" s="38"/>
      <c r="VRJ10" s="38"/>
      <c r="VRK10" s="38"/>
      <c r="VRL10" s="38"/>
      <c r="VRM10" s="38"/>
      <c r="VRN10" s="38"/>
      <c r="VRO10" s="38"/>
      <c r="VRP10" s="38"/>
      <c r="VRQ10" s="38"/>
      <c r="VRR10" s="38"/>
      <c r="VRS10" s="38"/>
      <c r="VRT10" s="38"/>
      <c r="VRU10" s="38"/>
      <c r="VRV10" s="38"/>
      <c r="VRW10" s="38"/>
      <c r="VRX10" s="38"/>
      <c r="VRY10" s="38"/>
      <c r="VRZ10" s="38"/>
      <c r="VSA10" s="38"/>
      <c r="VSB10" s="38"/>
      <c r="VSC10" s="38"/>
      <c r="VSD10" s="38"/>
      <c r="VSE10" s="38"/>
      <c r="VSF10" s="38"/>
      <c r="VSG10" s="38"/>
      <c r="VSH10" s="38"/>
      <c r="VSI10" s="38"/>
      <c r="VSJ10" s="38"/>
      <c r="VSK10" s="38"/>
      <c r="VSL10" s="38"/>
      <c r="VSM10" s="38"/>
      <c r="VSN10" s="38"/>
      <c r="VSO10" s="38"/>
      <c r="VSP10" s="38"/>
      <c r="VSQ10" s="38"/>
      <c r="VSR10" s="38"/>
      <c r="VSS10" s="38"/>
      <c r="VST10" s="38"/>
      <c r="VSU10" s="38"/>
      <c r="VSV10" s="38"/>
      <c r="VSW10" s="38"/>
      <c r="VSX10" s="38"/>
      <c r="VSY10" s="38"/>
      <c r="VSZ10" s="38"/>
      <c r="VTA10" s="38"/>
      <c r="VTB10" s="38"/>
      <c r="VTC10" s="38"/>
      <c r="VTD10" s="38"/>
      <c r="VTE10" s="38"/>
      <c r="VTF10" s="38"/>
      <c r="VTG10" s="38"/>
      <c r="VTH10" s="38"/>
      <c r="VTI10" s="38"/>
      <c r="VTJ10" s="38"/>
      <c r="VTK10" s="38"/>
      <c r="VTL10" s="38"/>
      <c r="VTM10" s="38"/>
      <c r="VTN10" s="38"/>
      <c r="VTO10" s="38"/>
      <c r="VTP10" s="38"/>
      <c r="VTQ10" s="38"/>
      <c r="VTR10" s="38"/>
      <c r="VTS10" s="38"/>
      <c r="VTT10" s="38"/>
      <c r="VTU10" s="38"/>
      <c r="VTV10" s="38"/>
      <c r="VTW10" s="38"/>
      <c r="VTX10" s="38"/>
      <c r="VTY10" s="38"/>
      <c r="VTZ10" s="38"/>
      <c r="VUA10" s="38"/>
      <c r="VUB10" s="38"/>
      <c r="VUC10" s="38"/>
      <c r="VUD10" s="38"/>
      <c r="VUE10" s="38"/>
      <c r="VUF10" s="38"/>
      <c r="VUG10" s="38"/>
      <c r="VUH10" s="38"/>
      <c r="VUI10" s="38"/>
      <c r="VUJ10" s="38"/>
      <c r="VUK10" s="38"/>
      <c r="VUL10" s="38"/>
      <c r="VUM10" s="38"/>
      <c r="VUN10" s="38"/>
      <c r="VUO10" s="38"/>
      <c r="VUP10" s="38"/>
      <c r="VUQ10" s="38"/>
      <c r="VUR10" s="38"/>
      <c r="VUS10" s="38"/>
      <c r="VUT10" s="38"/>
      <c r="VUU10" s="38"/>
      <c r="VUV10" s="38"/>
      <c r="VUW10" s="38"/>
      <c r="VUX10" s="38"/>
      <c r="VUY10" s="38"/>
      <c r="VUZ10" s="38"/>
      <c r="VVA10" s="38"/>
      <c r="VVB10" s="38"/>
      <c r="VVC10" s="38"/>
      <c r="VVD10" s="38"/>
      <c r="VVE10" s="38"/>
      <c r="VVF10" s="38"/>
      <c r="VVG10" s="38"/>
      <c r="VVH10" s="38"/>
      <c r="VVI10" s="38"/>
      <c r="VVJ10" s="38"/>
      <c r="VVK10" s="38"/>
      <c r="VVL10" s="38"/>
      <c r="VVM10" s="38"/>
      <c r="VVN10" s="38"/>
      <c r="VVO10" s="38"/>
      <c r="VVP10" s="38"/>
      <c r="VVQ10" s="38"/>
      <c r="VVR10" s="38"/>
      <c r="VVS10" s="38"/>
      <c r="VVT10" s="38"/>
      <c r="VVU10" s="38"/>
      <c r="VVV10" s="38"/>
      <c r="VVW10" s="38"/>
      <c r="VVX10" s="38"/>
      <c r="VVY10" s="38"/>
      <c r="VVZ10" s="38"/>
      <c r="VWA10" s="38"/>
      <c r="VWB10" s="38"/>
      <c r="VWC10" s="38"/>
      <c r="VWD10" s="38"/>
      <c r="VWE10" s="38"/>
      <c r="VWF10" s="38"/>
      <c r="VWG10" s="38"/>
      <c r="VWH10" s="38"/>
      <c r="VWI10" s="38"/>
      <c r="VWJ10" s="38"/>
      <c r="VWK10" s="38"/>
      <c r="VWL10" s="38"/>
      <c r="VWM10" s="38"/>
      <c r="VWN10" s="38"/>
      <c r="VWO10" s="38"/>
      <c r="VWP10" s="38"/>
      <c r="VWQ10" s="38"/>
      <c r="VWR10" s="38"/>
      <c r="VWS10" s="38"/>
      <c r="VWT10" s="38"/>
      <c r="VWU10" s="38"/>
      <c r="VWV10" s="38"/>
      <c r="VWW10" s="38"/>
      <c r="VWX10" s="38"/>
      <c r="VWY10" s="38"/>
      <c r="VWZ10" s="38"/>
      <c r="VXA10" s="38"/>
      <c r="VXB10" s="38"/>
      <c r="VXC10" s="38"/>
      <c r="VXD10" s="38"/>
      <c r="VXE10" s="38"/>
      <c r="VXF10" s="38"/>
      <c r="VXG10" s="38"/>
      <c r="VXH10" s="38"/>
      <c r="VXI10" s="38"/>
      <c r="VXJ10" s="38"/>
      <c r="VXK10" s="38"/>
      <c r="VXL10" s="38"/>
      <c r="VXM10" s="38"/>
      <c r="VXN10" s="38"/>
      <c r="VXO10" s="38"/>
      <c r="VXP10" s="38"/>
      <c r="VXQ10" s="38"/>
      <c r="VXR10" s="38"/>
      <c r="VXS10" s="38"/>
      <c r="VXT10" s="38"/>
      <c r="VXU10" s="38"/>
      <c r="VXV10" s="38"/>
      <c r="VXW10" s="38"/>
      <c r="VXX10" s="38"/>
      <c r="VXY10" s="38"/>
      <c r="VXZ10" s="38"/>
      <c r="VYA10" s="38"/>
      <c r="VYB10" s="38"/>
      <c r="VYC10" s="38"/>
      <c r="VYD10" s="38"/>
      <c r="VYE10" s="38"/>
      <c r="VYF10" s="38"/>
      <c r="VYG10" s="38"/>
      <c r="VYH10" s="38"/>
      <c r="VYI10" s="38"/>
      <c r="VYJ10" s="38"/>
      <c r="VYK10" s="38"/>
      <c r="VYL10" s="38"/>
      <c r="VYM10" s="38"/>
      <c r="VYN10" s="38"/>
      <c r="VYO10" s="38"/>
      <c r="VYP10" s="38"/>
      <c r="VYQ10" s="38"/>
      <c r="VYR10" s="38"/>
      <c r="VYS10" s="38"/>
      <c r="VYT10" s="38"/>
      <c r="VYU10" s="38"/>
      <c r="VYV10" s="38"/>
      <c r="VYW10" s="38"/>
      <c r="VYX10" s="38"/>
      <c r="VYY10" s="38"/>
      <c r="VYZ10" s="38"/>
      <c r="VZA10" s="38"/>
      <c r="VZB10" s="38"/>
      <c r="VZC10" s="38"/>
      <c r="VZD10" s="38"/>
      <c r="VZE10" s="38"/>
      <c r="VZF10" s="38"/>
      <c r="VZG10" s="38"/>
      <c r="VZH10" s="38"/>
      <c r="VZI10" s="38"/>
      <c r="VZJ10" s="38"/>
      <c r="VZK10" s="38"/>
      <c r="VZL10" s="38"/>
      <c r="VZM10" s="38"/>
      <c r="VZN10" s="38"/>
      <c r="VZO10" s="38"/>
      <c r="VZP10" s="38"/>
      <c r="VZQ10" s="38"/>
      <c r="VZR10" s="38"/>
      <c r="VZS10" s="38"/>
      <c r="VZT10" s="38"/>
      <c r="VZU10" s="38"/>
      <c r="VZV10" s="38"/>
      <c r="VZW10" s="38"/>
      <c r="VZX10" s="38"/>
      <c r="VZY10" s="38"/>
      <c r="VZZ10" s="38"/>
      <c r="WAA10" s="38"/>
      <c r="WAB10" s="38"/>
      <c r="WAC10" s="38"/>
      <c r="WAD10" s="38"/>
      <c r="WAE10" s="38"/>
      <c r="WAF10" s="38"/>
      <c r="WAG10" s="38"/>
      <c r="WAH10" s="38"/>
      <c r="WAI10" s="38"/>
      <c r="WAJ10" s="38"/>
      <c r="WAK10" s="38"/>
      <c r="WAL10" s="38"/>
      <c r="WAM10" s="38"/>
      <c r="WAN10" s="38"/>
      <c r="WAO10" s="38"/>
      <c r="WAP10" s="38"/>
      <c r="WAQ10" s="38"/>
      <c r="WAR10" s="38"/>
      <c r="WAS10" s="38"/>
      <c r="WAT10" s="38"/>
      <c r="WAU10" s="38"/>
      <c r="WAV10" s="38"/>
      <c r="WAW10" s="38"/>
      <c r="WAX10" s="38"/>
      <c r="WAY10" s="38"/>
      <c r="WAZ10" s="38"/>
      <c r="WBA10" s="38"/>
      <c r="WBB10" s="38"/>
      <c r="WBC10" s="38"/>
      <c r="WBD10" s="38"/>
      <c r="WBE10" s="38"/>
      <c r="WBF10" s="38"/>
      <c r="WBG10" s="38"/>
      <c r="WBH10" s="38"/>
      <c r="WBI10" s="38"/>
      <c r="WBJ10" s="38"/>
      <c r="WBK10" s="38"/>
      <c r="WBL10" s="38"/>
      <c r="WBM10" s="38"/>
      <c r="WBN10" s="38"/>
      <c r="WBO10" s="38"/>
      <c r="WBP10" s="38"/>
      <c r="WBQ10" s="38"/>
      <c r="WBR10" s="38"/>
      <c r="WBS10" s="38"/>
      <c r="WBT10" s="38"/>
      <c r="WBU10" s="38"/>
      <c r="WBV10" s="38"/>
      <c r="WBW10" s="38"/>
      <c r="WBX10" s="38"/>
      <c r="WBY10" s="38"/>
      <c r="WBZ10" s="38"/>
      <c r="WCA10" s="38"/>
      <c r="WCB10" s="38"/>
      <c r="WCC10" s="38"/>
      <c r="WCD10" s="38"/>
      <c r="WCE10" s="38"/>
      <c r="WCF10" s="38"/>
      <c r="WCG10" s="38"/>
      <c r="WCH10" s="38"/>
      <c r="WCI10" s="38"/>
      <c r="WCJ10" s="38"/>
      <c r="WCK10" s="38"/>
      <c r="WCL10" s="38"/>
      <c r="WCM10" s="38"/>
      <c r="WCN10" s="38"/>
      <c r="WCO10" s="38"/>
      <c r="WCP10" s="38"/>
      <c r="WCQ10" s="38"/>
      <c r="WCR10" s="38"/>
      <c r="WCS10" s="38"/>
      <c r="WCT10" s="38"/>
      <c r="WCU10" s="38"/>
      <c r="WCV10" s="38"/>
      <c r="WCW10" s="38"/>
      <c r="WCX10" s="38"/>
      <c r="WCY10" s="38"/>
      <c r="WCZ10" s="38"/>
      <c r="WDA10" s="38"/>
      <c r="WDB10" s="38"/>
      <c r="WDC10" s="38"/>
      <c r="WDD10" s="38"/>
      <c r="WDE10" s="38"/>
      <c r="WDF10" s="38"/>
      <c r="WDG10" s="38"/>
      <c r="WDH10" s="38"/>
      <c r="WDI10" s="38"/>
      <c r="WDJ10" s="38"/>
      <c r="WDK10" s="38"/>
      <c r="WDL10" s="38"/>
      <c r="WDM10" s="38"/>
      <c r="WDN10" s="38"/>
      <c r="WDO10" s="38"/>
      <c r="WDP10" s="38"/>
      <c r="WDQ10" s="38"/>
      <c r="WDR10" s="38"/>
      <c r="WDS10" s="38"/>
      <c r="WDT10" s="38"/>
      <c r="WDU10" s="38"/>
      <c r="WDV10" s="38"/>
      <c r="WDW10" s="38"/>
      <c r="WDX10" s="38"/>
      <c r="WDY10" s="38"/>
      <c r="WDZ10" s="38"/>
      <c r="WEA10" s="38"/>
      <c r="WEB10" s="38"/>
      <c r="WEC10" s="38"/>
      <c r="WED10" s="38"/>
      <c r="WEE10" s="38"/>
      <c r="WEF10" s="38"/>
      <c r="WEG10" s="38"/>
      <c r="WEH10" s="38"/>
      <c r="WEI10" s="38"/>
      <c r="WEJ10" s="38"/>
      <c r="WEK10" s="38"/>
      <c r="WEL10" s="38"/>
      <c r="WEM10" s="38"/>
      <c r="WEN10" s="38"/>
      <c r="WEO10" s="38"/>
      <c r="WEP10" s="38"/>
      <c r="WEQ10" s="38"/>
      <c r="WER10" s="38"/>
      <c r="WES10" s="38"/>
      <c r="WET10" s="38"/>
      <c r="WEU10" s="38"/>
      <c r="WEV10" s="38"/>
      <c r="WEW10" s="38"/>
      <c r="WEX10" s="38"/>
      <c r="WEY10" s="38"/>
      <c r="WEZ10" s="38"/>
      <c r="WFA10" s="38"/>
      <c r="WFB10" s="38"/>
      <c r="WFC10" s="38"/>
      <c r="WFD10" s="38"/>
      <c r="WFE10" s="38"/>
      <c r="WFF10" s="38"/>
      <c r="WFG10" s="38"/>
      <c r="WFH10" s="38"/>
      <c r="WFI10" s="38"/>
      <c r="WFJ10" s="38"/>
      <c r="WFK10" s="38"/>
      <c r="WFL10" s="38"/>
      <c r="WFM10" s="38"/>
      <c r="WFN10" s="38"/>
      <c r="WFO10" s="38"/>
      <c r="WFP10" s="38"/>
      <c r="WFQ10" s="38"/>
      <c r="WFR10" s="38"/>
      <c r="WFS10" s="38"/>
      <c r="WFT10" s="38"/>
      <c r="WFU10" s="38"/>
      <c r="WFV10" s="38"/>
      <c r="WFW10" s="38"/>
      <c r="WFX10" s="38"/>
      <c r="WFY10" s="38"/>
      <c r="WFZ10" s="38"/>
      <c r="WGA10" s="38"/>
      <c r="WGB10" s="38"/>
      <c r="WGC10" s="38"/>
      <c r="WGD10" s="38"/>
      <c r="WGE10" s="38"/>
      <c r="WGF10" s="38"/>
      <c r="WGG10" s="38"/>
      <c r="WGH10" s="38"/>
      <c r="WGI10" s="38"/>
      <c r="WGJ10" s="38"/>
      <c r="WGK10" s="38"/>
      <c r="WGL10" s="38"/>
      <c r="WGM10" s="38"/>
      <c r="WGN10" s="38"/>
      <c r="WGO10" s="38"/>
      <c r="WGP10" s="38"/>
      <c r="WGQ10" s="38"/>
      <c r="WGR10" s="38"/>
      <c r="WGS10" s="38"/>
      <c r="WGT10" s="38"/>
      <c r="WGU10" s="38"/>
      <c r="WGV10" s="38"/>
      <c r="WGW10" s="38"/>
      <c r="WGX10" s="38"/>
      <c r="WGY10" s="38"/>
      <c r="WGZ10" s="38"/>
      <c r="WHA10" s="38"/>
      <c r="WHB10" s="38"/>
      <c r="WHC10" s="38"/>
      <c r="WHD10" s="38"/>
      <c r="WHE10" s="38"/>
      <c r="WHF10" s="38"/>
      <c r="WHG10" s="38"/>
      <c r="WHH10" s="38"/>
      <c r="WHI10" s="38"/>
      <c r="WHJ10" s="38"/>
      <c r="WHK10" s="38"/>
      <c r="WHL10" s="38"/>
      <c r="WHM10" s="38"/>
      <c r="WHN10" s="38"/>
      <c r="WHO10" s="38"/>
      <c r="WHP10" s="38"/>
      <c r="WHQ10" s="38"/>
      <c r="WHR10" s="38"/>
      <c r="WHS10" s="38"/>
      <c r="WHT10" s="38"/>
      <c r="WHU10" s="38"/>
      <c r="WHV10" s="38"/>
      <c r="WHW10" s="38"/>
      <c r="WHX10" s="38"/>
      <c r="WHY10" s="38"/>
      <c r="WHZ10" s="38"/>
      <c r="WIA10" s="38"/>
      <c r="WIB10" s="38"/>
      <c r="WIC10" s="38"/>
      <c r="WID10" s="38"/>
      <c r="WIE10" s="38"/>
      <c r="WIF10" s="38"/>
      <c r="WIG10" s="38"/>
      <c r="WIH10" s="38"/>
      <c r="WII10" s="38"/>
      <c r="WIJ10" s="38"/>
      <c r="WIK10" s="38"/>
      <c r="WIL10" s="38"/>
      <c r="WIM10" s="38"/>
      <c r="WIN10" s="38"/>
      <c r="WIO10" s="38"/>
      <c r="WIP10" s="38"/>
      <c r="WIQ10" s="38"/>
      <c r="WIR10" s="38"/>
      <c r="WIS10" s="38"/>
      <c r="WIT10" s="38"/>
      <c r="WIU10" s="38"/>
      <c r="WIV10" s="38"/>
      <c r="WIW10" s="38"/>
      <c r="WIX10" s="38"/>
      <c r="WIY10" s="38"/>
      <c r="WIZ10" s="38"/>
      <c r="WJA10" s="38"/>
      <c r="WJB10" s="38"/>
      <c r="WJC10" s="38"/>
      <c r="WJD10" s="38"/>
      <c r="WJE10" s="38"/>
      <c r="WJF10" s="38"/>
      <c r="WJG10" s="38"/>
      <c r="WJH10" s="38"/>
      <c r="WJI10" s="38"/>
      <c r="WJJ10" s="38"/>
      <c r="WJK10" s="38"/>
      <c r="WJL10" s="38"/>
      <c r="WJM10" s="38"/>
      <c r="WJN10" s="38"/>
      <c r="WJO10" s="38"/>
      <c r="WJP10" s="38"/>
      <c r="WJQ10" s="38"/>
      <c r="WJR10" s="38"/>
      <c r="WJS10" s="38"/>
      <c r="WJT10" s="38"/>
      <c r="WJU10" s="38"/>
      <c r="WJV10" s="38"/>
      <c r="WJW10" s="38"/>
      <c r="WJX10" s="38"/>
      <c r="WJY10" s="38"/>
      <c r="WJZ10" s="38"/>
      <c r="WKA10" s="38"/>
      <c r="WKB10" s="38"/>
      <c r="WKC10" s="38"/>
      <c r="WKD10" s="38"/>
      <c r="WKE10" s="38"/>
      <c r="WKF10" s="38"/>
      <c r="WKG10" s="38"/>
      <c r="WKH10" s="38"/>
      <c r="WKI10" s="38"/>
      <c r="WKJ10" s="38"/>
      <c r="WKK10" s="38"/>
      <c r="WKL10" s="38"/>
      <c r="WKM10" s="38"/>
      <c r="WKN10" s="38"/>
      <c r="WKO10" s="38"/>
      <c r="WKP10" s="38"/>
      <c r="WKQ10" s="38"/>
      <c r="WKR10" s="38"/>
      <c r="WKS10" s="38"/>
      <c r="WKT10" s="38"/>
      <c r="WKU10" s="38"/>
      <c r="WKV10" s="38"/>
      <c r="WKW10" s="38"/>
      <c r="WKX10" s="38"/>
      <c r="WKY10" s="38"/>
      <c r="WKZ10" s="38"/>
      <c r="WLA10" s="38"/>
      <c r="WLB10" s="38"/>
      <c r="WLC10" s="38"/>
      <c r="WLD10" s="38"/>
      <c r="WLE10" s="38"/>
      <c r="WLF10" s="38"/>
      <c r="WLG10" s="38"/>
      <c r="WLH10" s="38"/>
      <c r="WLI10" s="38"/>
      <c r="WLJ10" s="38"/>
      <c r="WLK10" s="38"/>
      <c r="WLL10" s="38"/>
      <c r="WLM10" s="38"/>
      <c r="WLN10" s="38"/>
      <c r="WLO10" s="38"/>
      <c r="WLP10" s="38"/>
      <c r="WLQ10" s="38"/>
      <c r="WLR10" s="38"/>
      <c r="WLS10" s="38"/>
      <c r="WLT10" s="38"/>
      <c r="WLU10" s="38"/>
      <c r="WLV10" s="38"/>
      <c r="WLW10" s="38"/>
      <c r="WLX10" s="38"/>
      <c r="WLY10" s="38"/>
      <c r="WLZ10" s="38"/>
      <c r="WMA10" s="38"/>
      <c r="WMB10" s="38"/>
      <c r="WMC10" s="38"/>
      <c r="WMD10" s="38"/>
      <c r="WME10" s="38"/>
      <c r="WMF10" s="38"/>
      <c r="WMG10" s="38"/>
      <c r="WMH10" s="38"/>
      <c r="WMI10" s="38"/>
      <c r="WMJ10" s="38"/>
      <c r="WMK10" s="38"/>
      <c r="WML10" s="38"/>
      <c r="WMM10" s="38"/>
      <c r="WMN10" s="38"/>
      <c r="WMO10" s="38"/>
      <c r="WMP10" s="38"/>
      <c r="WMQ10" s="38"/>
      <c r="WMR10" s="38"/>
      <c r="WMS10" s="38"/>
      <c r="WMT10" s="38"/>
      <c r="WMU10" s="38"/>
      <c r="WMV10" s="38"/>
      <c r="WMW10" s="38"/>
      <c r="WMX10" s="38"/>
      <c r="WMY10" s="38"/>
      <c r="WMZ10" s="38"/>
      <c r="WNA10" s="38"/>
      <c r="WNB10" s="38"/>
      <c r="WNC10" s="38"/>
      <c r="WND10" s="38"/>
      <c r="WNE10" s="38"/>
      <c r="WNF10" s="38"/>
      <c r="WNG10" s="38"/>
      <c r="WNH10" s="38"/>
      <c r="WNI10" s="38"/>
      <c r="WNJ10" s="38"/>
      <c r="WNK10" s="38"/>
      <c r="WNL10" s="38"/>
      <c r="WNM10" s="38"/>
      <c r="WNN10" s="38"/>
      <c r="WNO10" s="38"/>
      <c r="WNP10" s="38"/>
      <c r="WNQ10" s="38"/>
      <c r="WNR10" s="38"/>
      <c r="WNS10" s="38"/>
      <c r="WNT10" s="38"/>
      <c r="WNU10" s="38"/>
      <c r="WNV10" s="38"/>
      <c r="WNW10" s="38"/>
      <c r="WNX10" s="38"/>
      <c r="WNY10" s="38"/>
      <c r="WNZ10" s="38"/>
      <c r="WOA10" s="38"/>
      <c r="WOB10" s="38"/>
      <c r="WOC10" s="38"/>
      <c r="WOD10" s="38"/>
      <c r="WOE10" s="38"/>
      <c r="WOF10" s="38"/>
      <c r="WOG10" s="38"/>
      <c r="WOH10" s="38"/>
      <c r="WOI10" s="38"/>
      <c r="WOJ10" s="38"/>
      <c r="WOK10" s="38"/>
      <c r="WOL10" s="38"/>
      <c r="WOM10" s="38"/>
      <c r="WON10" s="38"/>
      <c r="WOO10" s="38"/>
      <c r="WOP10" s="38"/>
      <c r="WOQ10" s="38"/>
      <c r="WOR10" s="38"/>
      <c r="WOS10" s="38"/>
      <c r="WOT10" s="38"/>
      <c r="WOU10" s="38"/>
      <c r="WOV10" s="38"/>
      <c r="WOW10" s="38"/>
      <c r="WOX10" s="38"/>
      <c r="WOY10" s="38"/>
      <c r="WOZ10" s="38"/>
      <c r="WPA10" s="38"/>
      <c r="WPB10" s="38"/>
      <c r="WPC10" s="38"/>
      <c r="WPD10" s="38"/>
      <c r="WPE10" s="38"/>
      <c r="WPF10" s="38"/>
      <c r="WPG10" s="38"/>
      <c r="WPH10" s="38"/>
      <c r="WPI10" s="38"/>
      <c r="WPJ10" s="38"/>
      <c r="WPK10" s="38"/>
      <c r="WPL10" s="38"/>
      <c r="WPM10" s="38"/>
      <c r="WPN10" s="38"/>
      <c r="WPO10" s="38"/>
      <c r="WPP10" s="38"/>
      <c r="WPQ10" s="38"/>
      <c r="WPR10" s="38"/>
      <c r="WPS10" s="38"/>
      <c r="WPT10" s="38"/>
      <c r="WPU10" s="38"/>
      <c r="WPV10" s="38"/>
      <c r="WPW10" s="38"/>
      <c r="WPX10" s="38"/>
      <c r="WPY10" s="38"/>
      <c r="WPZ10" s="38"/>
      <c r="WQA10" s="38"/>
      <c r="WQB10" s="38"/>
      <c r="WQC10" s="38"/>
      <c r="WQD10" s="38"/>
      <c r="WQE10" s="38"/>
      <c r="WQF10" s="38"/>
      <c r="WQG10" s="38"/>
      <c r="WQH10" s="38"/>
      <c r="WQI10" s="38"/>
      <c r="WQJ10" s="38"/>
      <c r="WQK10" s="38"/>
      <c r="WQL10" s="38"/>
      <c r="WQM10" s="38"/>
      <c r="WQN10" s="38"/>
      <c r="WQO10" s="38"/>
      <c r="WQP10" s="38"/>
      <c r="WQQ10" s="38"/>
      <c r="WQR10" s="38"/>
      <c r="WQS10" s="38"/>
      <c r="WQT10" s="38"/>
      <c r="WQU10" s="38"/>
      <c r="WQV10" s="38"/>
      <c r="WQW10" s="38"/>
      <c r="WQX10" s="38"/>
      <c r="WQY10" s="38"/>
      <c r="WQZ10" s="38"/>
      <c r="WRA10" s="38"/>
      <c r="WRB10" s="38"/>
      <c r="WRC10" s="38"/>
      <c r="WRD10" s="38"/>
      <c r="WRE10" s="38"/>
      <c r="WRF10" s="38"/>
      <c r="WRG10" s="38"/>
      <c r="WRH10" s="38"/>
      <c r="WRI10" s="38"/>
      <c r="WRJ10" s="38"/>
      <c r="WRK10" s="38"/>
      <c r="WRL10" s="38"/>
      <c r="WRM10" s="38"/>
      <c r="WRN10" s="38"/>
      <c r="WRO10" s="38"/>
      <c r="WRP10" s="38"/>
      <c r="WRQ10" s="38"/>
      <c r="WRR10" s="38"/>
      <c r="WRS10" s="38"/>
      <c r="WRT10" s="38"/>
      <c r="WRU10" s="38"/>
      <c r="WRV10" s="38"/>
      <c r="WRW10" s="38"/>
      <c r="WRX10" s="38"/>
      <c r="WRY10" s="38"/>
      <c r="WRZ10" s="38"/>
      <c r="WSA10" s="38"/>
      <c r="WSB10" s="38"/>
      <c r="WSC10" s="38"/>
      <c r="WSD10" s="38"/>
      <c r="WSE10" s="38"/>
      <c r="WSF10" s="38"/>
      <c r="WSG10" s="38"/>
      <c r="WSH10" s="38"/>
      <c r="WSI10" s="38"/>
      <c r="WSJ10" s="38"/>
      <c r="WSK10" s="38"/>
      <c r="WSL10" s="38"/>
      <c r="WSM10" s="38"/>
      <c r="WSN10" s="38"/>
      <c r="WSO10" s="38"/>
      <c r="WSP10" s="38"/>
      <c r="WSQ10" s="38"/>
      <c r="WSR10" s="38"/>
      <c r="WSS10" s="38"/>
      <c r="WST10" s="38"/>
      <c r="WSU10" s="38"/>
      <c r="WSV10" s="38"/>
      <c r="WSW10" s="38"/>
      <c r="WSX10" s="38"/>
      <c r="WSY10" s="38"/>
      <c r="WSZ10" s="38"/>
      <c r="WTA10" s="38"/>
      <c r="WTB10" s="38"/>
      <c r="WTC10" s="38"/>
      <c r="WTD10" s="38"/>
      <c r="WTE10" s="38"/>
      <c r="WTF10" s="38"/>
      <c r="WTG10" s="38"/>
      <c r="WTH10" s="38"/>
      <c r="WTI10" s="38"/>
      <c r="WTJ10" s="38"/>
      <c r="WTK10" s="38"/>
      <c r="WTL10" s="38"/>
      <c r="WTM10" s="38"/>
      <c r="WTN10" s="38"/>
      <c r="WTO10" s="38"/>
      <c r="WTP10" s="38"/>
      <c r="WTQ10" s="38"/>
      <c r="WTR10" s="38"/>
      <c r="WTS10" s="38"/>
      <c r="WTT10" s="38"/>
      <c r="WTU10" s="38"/>
      <c r="WTV10" s="38"/>
      <c r="WTW10" s="38"/>
      <c r="WTX10" s="38"/>
      <c r="WTY10" s="38"/>
      <c r="WTZ10" s="38"/>
      <c r="WUA10" s="38"/>
      <c r="WUB10" s="38"/>
      <c r="WUC10" s="38"/>
      <c r="WUD10" s="38"/>
      <c r="WUE10" s="38"/>
      <c r="WUF10" s="38"/>
      <c r="WUG10" s="38"/>
      <c r="WUH10" s="38"/>
      <c r="WUI10" s="38"/>
      <c r="WUJ10" s="38"/>
      <c r="WUK10" s="38"/>
      <c r="WUL10" s="38"/>
      <c r="WUM10" s="38"/>
      <c r="WUN10" s="38"/>
      <c r="WUO10" s="38"/>
      <c r="WUP10" s="38"/>
      <c r="WUQ10" s="38"/>
      <c r="WUR10" s="38"/>
      <c r="WUS10" s="38"/>
      <c r="WUT10" s="38"/>
      <c r="WUU10" s="38"/>
      <c r="WUV10" s="38"/>
      <c r="WUW10" s="38"/>
      <c r="WUX10" s="38"/>
      <c r="WUY10" s="38"/>
      <c r="WUZ10" s="38"/>
      <c r="WVA10" s="38"/>
      <c r="WVB10" s="38"/>
      <c r="WVC10" s="38"/>
      <c r="WVD10" s="38"/>
      <c r="WVE10" s="38"/>
      <c r="WVF10" s="38"/>
      <c r="WVG10" s="38"/>
      <c r="WVH10" s="38"/>
      <c r="WVI10" s="38"/>
      <c r="WVJ10" s="38"/>
      <c r="WVK10" s="38"/>
      <c r="WVL10" s="38"/>
      <c r="WVM10" s="38"/>
      <c r="WVN10" s="38"/>
      <c r="WVO10" s="38"/>
      <c r="WVP10" s="38"/>
      <c r="WVQ10" s="38"/>
      <c r="WVR10" s="38"/>
      <c r="WVS10" s="38"/>
      <c r="WVT10" s="38"/>
      <c r="WVU10" s="38"/>
      <c r="WVV10" s="38"/>
      <c r="WVW10" s="38"/>
      <c r="WVX10" s="38"/>
      <c r="WVY10" s="38"/>
      <c r="WVZ10" s="38"/>
      <c r="WWA10" s="38"/>
      <c r="WWB10" s="38"/>
      <c r="WWC10" s="38"/>
      <c r="WWD10" s="38"/>
      <c r="WWE10" s="38"/>
      <c r="WWF10" s="38"/>
      <c r="WWG10" s="38"/>
      <c r="WWH10" s="38"/>
      <c r="WWI10" s="38"/>
      <c r="WWJ10" s="38"/>
      <c r="WWK10" s="38"/>
      <c r="WWL10" s="38"/>
      <c r="WWM10" s="38"/>
      <c r="WWN10" s="38"/>
      <c r="WWO10" s="38"/>
      <c r="WWP10" s="38"/>
      <c r="WWQ10" s="38"/>
      <c r="WWR10" s="38"/>
      <c r="WWS10" s="38"/>
      <c r="WWT10" s="38"/>
      <c r="WWU10" s="38"/>
      <c r="WWV10" s="38"/>
      <c r="WWW10" s="38"/>
      <c r="WWX10" s="38"/>
      <c r="WWY10" s="38"/>
      <c r="WWZ10" s="38"/>
      <c r="WXA10" s="38"/>
      <c r="WXB10" s="38"/>
      <c r="WXC10" s="38"/>
      <c r="WXD10" s="38"/>
      <c r="WXE10" s="38"/>
      <c r="WXF10" s="38"/>
      <c r="WXG10" s="38"/>
      <c r="WXH10" s="38"/>
      <c r="WXI10" s="38"/>
      <c r="WXJ10" s="38"/>
      <c r="WXK10" s="38"/>
      <c r="WXL10" s="38"/>
      <c r="WXM10" s="38"/>
      <c r="WXN10" s="38"/>
      <c r="WXO10" s="38"/>
      <c r="WXP10" s="38"/>
      <c r="WXQ10" s="38"/>
      <c r="WXR10" s="38"/>
      <c r="WXS10" s="38"/>
      <c r="WXT10" s="38"/>
      <c r="WXU10" s="38"/>
      <c r="WXV10" s="38"/>
      <c r="WXW10" s="38"/>
      <c r="WXX10" s="38"/>
      <c r="WXY10" s="38"/>
      <c r="WXZ10" s="38"/>
      <c r="WYA10" s="38"/>
      <c r="WYB10" s="38"/>
      <c r="WYC10" s="38"/>
      <c r="WYD10" s="38"/>
      <c r="WYE10" s="38"/>
      <c r="WYF10" s="38"/>
      <c r="WYG10" s="38"/>
      <c r="WYH10" s="38"/>
      <c r="WYI10" s="38"/>
      <c r="WYJ10" s="38"/>
      <c r="WYK10" s="38"/>
      <c r="WYL10" s="38"/>
      <c r="WYM10" s="38"/>
      <c r="WYN10" s="38"/>
      <c r="WYO10" s="38"/>
      <c r="WYP10" s="38"/>
      <c r="WYQ10" s="38"/>
      <c r="WYR10" s="38"/>
      <c r="WYS10" s="38"/>
      <c r="WYT10" s="38"/>
      <c r="WYU10" s="38"/>
      <c r="WYV10" s="38"/>
      <c r="WYW10" s="38"/>
      <c r="WYX10" s="38"/>
      <c r="WYY10" s="38"/>
      <c r="WYZ10" s="38"/>
      <c r="WZA10" s="38"/>
      <c r="WZB10" s="38"/>
      <c r="WZC10" s="38"/>
      <c r="WZD10" s="38"/>
      <c r="WZE10" s="38"/>
      <c r="WZF10" s="38"/>
      <c r="WZG10" s="38"/>
      <c r="WZH10" s="38"/>
      <c r="WZI10" s="38"/>
      <c r="WZJ10" s="38"/>
      <c r="WZK10" s="38"/>
      <c r="WZL10" s="38"/>
      <c r="WZM10" s="38"/>
      <c r="WZN10" s="38"/>
      <c r="WZO10" s="38"/>
      <c r="WZP10" s="38"/>
      <c r="WZQ10" s="38"/>
      <c r="WZR10" s="38"/>
      <c r="WZS10" s="38"/>
      <c r="WZT10" s="38"/>
      <c r="WZU10" s="38"/>
      <c r="WZV10" s="38"/>
      <c r="WZW10" s="38"/>
      <c r="WZX10" s="38"/>
      <c r="WZY10" s="38"/>
      <c r="WZZ10" s="38"/>
      <c r="XAA10" s="38"/>
      <c r="XAB10" s="38"/>
      <c r="XAC10" s="38"/>
      <c r="XAD10" s="38"/>
      <c r="XAE10" s="38"/>
      <c r="XAF10" s="38"/>
      <c r="XAG10" s="38"/>
      <c r="XAH10" s="38"/>
      <c r="XAI10" s="38"/>
      <c r="XAJ10" s="38"/>
      <c r="XAK10" s="38"/>
      <c r="XAL10" s="38"/>
      <c r="XAM10" s="38"/>
      <c r="XAN10" s="38"/>
      <c r="XAO10" s="38"/>
      <c r="XAP10" s="38"/>
      <c r="XAQ10" s="38"/>
      <c r="XAR10" s="38"/>
      <c r="XAS10" s="38"/>
      <c r="XAT10" s="38"/>
      <c r="XAU10" s="38"/>
      <c r="XAV10" s="38"/>
      <c r="XAW10" s="38"/>
      <c r="XAX10" s="38"/>
      <c r="XAY10" s="38"/>
      <c r="XAZ10" s="38"/>
      <c r="XBA10" s="38"/>
      <c r="XBB10" s="38"/>
      <c r="XBC10" s="38"/>
      <c r="XBD10" s="38"/>
      <c r="XBE10" s="38"/>
      <c r="XBF10" s="38"/>
      <c r="XBG10" s="38"/>
      <c r="XBH10" s="38"/>
      <c r="XBI10" s="38"/>
      <c r="XBJ10" s="38"/>
      <c r="XBK10" s="38"/>
      <c r="XBL10" s="38"/>
      <c r="XBM10" s="38"/>
      <c r="XBN10" s="38"/>
      <c r="XBO10" s="38"/>
      <c r="XBP10" s="38"/>
      <c r="XBQ10" s="38"/>
      <c r="XBR10" s="38"/>
      <c r="XBS10" s="38"/>
      <c r="XBT10" s="38"/>
      <c r="XBU10" s="38"/>
      <c r="XBV10" s="38"/>
      <c r="XBW10" s="38"/>
      <c r="XBX10" s="38"/>
      <c r="XBY10" s="38"/>
      <c r="XBZ10" s="38"/>
      <c r="XCA10" s="38"/>
      <c r="XCB10" s="38"/>
      <c r="XCC10" s="38"/>
      <c r="XCD10" s="38"/>
      <c r="XCE10" s="38"/>
      <c r="XCF10" s="38"/>
      <c r="XCG10" s="38"/>
      <c r="XCH10" s="38"/>
      <c r="XCI10" s="38"/>
      <c r="XCJ10" s="38"/>
      <c r="XCK10" s="38"/>
      <c r="XCL10" s="38"/>
      <c r="XCM10" s="38"/>
      <c r="XCN10" s="38"/>
      <c r="XCO10" s="38"/>
      <c r="XCP10" s="38"/>
      <c r="XCQ10" s="38"/>
      <c r="XCR10" s="38"/>
      <c r="XCS10" s="38"/>
      <c r="XCT10" s="38"/>
      <c r="XCU10" s="38"/>
      <c r="XCV10" s="38"/>
      <c r="XCW10" s="38"/>
      <c r="XCX10" s="38"/>
      <c r="XCY10" s="38"/>
      <c r="XCZ10" s="38"/>
      <c r="XDA10" s="38"/>
      <c r="XDB10" s="38"/>
      <c r="XDC10" s="38"/>
      <c r="XDD10" s="38"/>
      <c r="XDE10" s="38"/>
      <c r="XDF10" s="38"/>
      <c r="XDG10" s="38"/>
      <c r="XDH10" s="38"/>
      <c r="XDI10" s="38"/>
      <c r="XDJ10" s="38"/>
      <c r="XDK10" s="38"/>
      <c r="XDL10" s="38"/>
      <c r="XDM10" s="38"/>
      <c r="XDN10" s="38"/>
      <c r="XDO10" s="38"/>
      <c r="XDP10" s="38"/>
      <c r="XDQ10" s="38"/>
      <c r="XDR10" s="38"/>
      <c r="XDS10" s="38"/>
      <c r="XDT10" s="38"/>
      <c r="XDU10" s="38"/>
      <c r="XDV10" s="38"/>
      <c r="XDW10" s="38"/>
      <c r="XDX10" s="38"/>
      <c r="XDY10" s="38"/>
      <c r="XDZ10" s="38"/>
      <c r="XEA10" s="38"/>
      <c r="XEB10" s="38"/>
      <c r="XEC10" s="38"/>
      <c r="XED10" s="38"/>
      <c r="XEE10" s="38"/>
      <c r="XEF10" s="38"/>
      <c r="XEG10" s="38"/>
      <c r="XEH10" s="38"/>
      <c r="XEI10" s="38"/>
      <c r="XEJ10" s="38"/>
    </row>
    <row r="11" spans="1:16364" s="60" customFormat="1" ht="56" customHeight="1" x14ac:dyDescent="0.15">
      <c r="B11" s="108" t="s">
        <v>320</v>
      </c>
      <c r="C11" s="69" t="s">
        <v>185</v>
      </c>
      <c r="D11" s="107" t="s">
        <v>186</v>
      </c>
      <c r="E11" s="70" t="s">
        <v>187</v>
      </c>
      <c r="F11" s="70" t="s">
        <v>45</v>
      </c>
      <c r="G11" s="70" t="s">
        <v>45</v>
      </c>
      <c r="H11" s="61">
        <f>SUM(I11:Z11)</f>
        <v>198.5</v>
      </c>
      <c r="I11" s="62"/>
      <c r="J11" s="62">
        <f>SUM(25+27.5)</f>
        <v>52.5</v>
      </c>
      <c r="K11" s="62"/>
      <c r="L11" s="62"/>
      <c r="M11" s="62">
        <f>SUM(25+5+4)</f>
        <v>34</v>
      </c>
      <c r="N11" s="62"/>
      <c r="O11" s="62">
        <f>SUM(25+18+4)</f>
        <v>47</v>
      </c>
      <c r="P11" s="62">
        <f>SUM(10+14)</f>
        <v>24</v>
      </c>
      <c r="Q11" s="62">
        <f>SUM(25+12+4)</f>
        <v>41</v>
      </c>
      <c r="R11" s="62"/>
      <c r="S11" s="62"/>
      <c r="T11" s="62"/>
      <c r="U11" s="62"/>
      <c r="V11" s="62"/>
      <c r="W11" s="62"/>
      <c r="X11" s="40"/>
      <c r="Y11" s="41"/>
      <c r="Z11" s="41"/>
      <c r="AA11" s="38"/>
      <c r="AB11" s="38"/>
      <c r="AC11" s="38"/>
    </row>
    <row r="12" spans="1:16364" s="60" customFormat="1" ht="56" customHeight="1" x14ac:dyDescent="0.15">
      <c r="B12" s="108" t="s">
        <v>321</v>
      </c>
      <c r="C12" s="67" t="s">
        <v>111</v>
      </c>
      <c r="D12" s="107" t="s">
        <v>114</v>
      </c>
      <c r="E12" s="68" t="s">
        <v>61</v>
      </c>
      <c r="F12" s="68" t="s">
        <v>75</v>
      </c>
      <c r="G12" s="68" t="s">
        <v>115</v>
      </c>
      <c r="H12" s="61">
        <f>SUM(I12:Z12)</f>
        <v>186.5</v>
      </c>
      <c r="I12" s="62"/>
      <c r="J12" s="62">
        <f>SUM(50+27.5+5)</f>
        <v>82.5</v>
      </c>
      <c r="K12" s="62"/>
      <c r="L12" s="62"/>
      <c r="M12" s="62"/>
      <c r="N12" s="62"/>
      <c r="O12" s="62">
        <f>SUM(25+18)</f>
        <v>43</v>
      </c>
      <c r="P12" s="62">
        <f>SUM(10+14)</f>
        <v>24</v>
      </c>
      <c r="Q12" s="62">
        <f>SUM(25+12)</f>
        <v>37</v>
      </c>
      <c r="R12" s="62"/>
      <c r="S12" s="62"/>
      <c r="T12" s="62"/>
      <c r="U12" s="62"/>
      <c r="V12" s="62"/>
      <c r="W12" s="62"/>
      <c r="X12" s="40"/>
      <c r="Y12" s="41"/>
      <c r="Z12" s="41"/>
      <c r="AA12" s="38"/>
      <c r="AB12" s="38"/>
      <c r="AC12" s="38"/>
    </row>
    <row r="13" spans="1:16364" s="60" customFormat="1" ht="56" customHeight="1" x14ac:dyDescent="0.15">
      <c r="B13" s="108" t="s">
        <v>322</v>
      </c>
      <c r="C13" s="69" t="s">
        <v>15</v>
      </c>
      <c r="D13" s="107" t="s">
        <v>37</v>
      </c>
      <c r="E13" s="70" t="s">
        <v>184</v>
      </c>
      <c r="F13" s="74" t="s">
        <v>106</v>
      </c>
      <c r="G13" s="74" t="s">
        <v>106</v>
      </c>
      <c r="H13" s="61">
        <f>SUM(I13:Z13)</f>
        <v>175.5</v>
      </c>
      <c r="I13" s="62"/>
      <c r="J13" s="62">
        <f>SUM(50+27.5+6)</f>
        <v>83.5</v>
      </c>
      <c r="K13" s="62"/>
      <c r="L13" s="62"/>
      <c r="M13" s="62"/>
      <c r="N13" s="62"/>
      <c r="O13" s="62">
        <f>SUM(25+18+6)</f>
        <v>49</v>
      </c>
      <c r="P13" s="62"/>
      <c r="Q13" s="62">
        <f>SUM(25+12+6)</f>
        <v>43</v>
      </c>
      <c r="R13" s="62"/>
      <c r="S13" s="62"/>
      <c r="T13" s="62"/>
      <c r="U13" s="62"/>
      <c r="V13" s="62"/>
      <c r="W13" s="62"/>
      <c r="X13" s="40"/>
      <c r="Y13" s="41"/>
      <c r="Z13" s="41"/>
      <c r="AA13" s="38"/>
      <c r="AB13" s="38"/>
      <c r="AC13" s="38"/>
    </row>
    <row r="14" spans="1:16364" s="60" customFormat="1" ht="56" customHeight="1" x14ac:dyDescent="0.15">
      <c r="B14" s="108" t="s">
        <v>323</v>
      </c>
      <c r="C14" s="67" t="s">
        <v>37</v>
      </c>
      <c r="D14" s="68" t="s">
        <v>54</v>
      </c>
      <c r="E14" s="68" t="s">
        <v>53</v>
      </c>
      <c r="F14" s="68" t="s">
        <v>52</v>
      </c>
      <c r="G14" s="68" t="s">
        <v>52</v>
      </c>
      <c r="H14" s="61">
        <f>SUM(I14:Z14)</f>
        <v>174.5</v>
      </c>
      <c r="I14" s="62">
        <f>SUM(25+7.5+6)</f>
        <v>38.5</v>
      </c>
      <c r="J14" s="62">
        <f>SUM(25+27.5+4)</f>
        <v>56.5</v>
      </c>
      <c r="K14" s="62"/>
      <c r="L14" s="62"/>
      <c r="M14" s="62"/>
      <c r="N14" s="62"/>
      <c r="O14" s="62"/>
      <c r="P14" s="62"/>
      <c r="Q14" s="62"/>
      <c r="R14" s="62">
        <f>SUM(25+11+6)</f>
        <v>42</v>
      </c>
      <c r="S14" s="62"/>
      <c r="T14" s="62"/>
      <c r="U14" s="62"/>
      <c r="V14" s="62">
        <f>SUM(25+8.5+4)</f>
        <v>37.5</v>
      </c>
      <c r="W14" s="62"/>
      <c r="X14" s="40"/>
      <c r="Y14" s="41"/>
      <c r="Z14" s="41"/>
      <c r="AA14" s="38"/>
      <c r="AB14" s="38"/>
      <c r="AC14" s="38"/>
    </row>
    <row r="15" spans="1:16364" s="60" customFormat="1" ht="56" customHeight="1" x14ac:dyDescent="0.15">
      <c r="B15" s="108" t="s">
        <v>324</v>
      </c>
      <c r="C15" s="67" t="s">
        <v>149</v>
      </c>
      <c r="D15" s="68" t="s">
        <v>11</v>
      </c>
      <c r="E15" s="68" t="s">
        <v>31</v>
      </c>
      <c r="F15" s="68" t="s">
        <v>101</v>
      </c>
      <c r="G15" s="68" t="s">
        <v>79</v>
      </c>
      <c r="H15" s="61">
        <f>SUM(J15:W15)</f>
        <v>161.5</v>
      </c>
      <c r="I15" s="62"/>
      <c r="J15" s="62">
        <f>SUM(50+27.5+4)</f>
        <v>81.5</v>
      </c>
      <c r="K15" s="62"/>
      <c r="L15" s="62"/>
      <c r="M15" s="62"/>
      <c r="N15" s="62"/>
      <c r="O15" s="62">
        <f>SUM(25+18)</f>
        <v>43</v>
      </c>
      <c r="P15" s="62"/>
      <c r="Q15" s="62">
        <f>SUM(25+12)</f>
        <v>37</v>
      </c>
      <c r="R15" s="62"/>
      <c r="S15" s="62"/>
      <c r="T15" s="62"/>
      <c r="U15" s="62"/>
      <c r="V15" s="62"/>
      <c r="W15" s="62"/>
      <c r="X15" s="64"/>
      <c r="Y15" s="65"/>
      <c r="Z15" s="65"/>
      <c r="AA15" s="38"/>
      <c r="AB15" s="38"/>
      <c r="AC15" s="38"/>
    </row>
    <row r="16" spans="1:16364" s="60" customFormat="1" ht="56" customHeight="1" x14ac:dyDescent="0.15">
      <c r="B16" s="108" t="s">
        <v>325</v>
      </c>
      <c r="C16" s="67" t="s">
        <v>121</v>
      </c>
      <c r="D16" s="68" t="s">
        <v>40</v>
      </c>
      <c r="E16" s="68" t="s">
        <v>15</v>
      </c>
      <c r="F16" s="74" t="s">
        <v>106</v>
      </c>
      <c r="G16" s="74" t="s">
        <v>106</v>
      </c>
      <c r="H16" s="61">
        <f>SUM(I16:Z16)</f>
        <v>157.5</v>
      </c>
      <c r="I16" s="62">
        <f>SUM(10+7.5)</f>
        <v>17.5</v>
      </c>
      <c r="J16" s="62">
        <f>SUM(25+27.5)</f>
        <v>52.5</v>
      </c>
      <c r="K16" s="62"/>
      <c r="L16" s="62"/>
      <c r="M16" s="62"/>
      <c r="N16" s="62"/>
      <c r="O16" s="62">
        <f>SUM(25+18+5)</f>
        <v>48</v>
      </c>
      <c r="P16" s="62"/>
      <c r="Q16" s="62"/>
      <c r="R16" s="62"/>
      <c r="S16" s="62"/>
      <c r="T16" s="62"/>
      <c r="U16" s="62"/>
      <c r="V16" s="62">
        <f>SUM(25+8.5+6)</f>
        <v>39.5</v>
      </c>
      <c r="W16" s="62"/>
      <c r="X16" s="40"/>
      <c r="Y16" s="41"/>
      <c r="Z16" s="41"/>
      <c r="AA16" s="38"/>
      <c r="AB16" s="38"/>
      <c r="AC16" s="38"/>
    </row>
    <row r="17" spans="1:16365" s="60" customFormat="1" ht="56" customHeight="1" x14ac:dyDescent="0.15">
      <c r="B17" s="108" t="s">
        <v>326</v>
      </c>
      <c r="C17" s="69" t="s">
        <v>222</v>
      </c>
      <c r="D17" s="70" t="s">
        <v>23</v>
      </c>
      <c r="E17" s="70" t="s">
        <v>24</v>
      </c>
      <c r="F17" s="70" t="s">
        <v>45</v>
      </c>
      <c r="G17" s="70" t="s">
        <v>45</v>
      </c>
      <c r="H17" s="61">
        <f>SUM(I17:Z17)</f>
        <v>150.5</v>
      </c>
      <c r="I17" s="62"/>
      <c r="J17" s="62"/>
      <c r="K17" s="62"/>
      <c r="L17" s="62"/>
      <c r="M17" s="62"/>
      <c r="N17" s="62"/>
      <c r="O17" s="62">
        <f>SUM(25+18+4)</f>
        <v>47</v>
      </c>
      <c r="P17" s="62">
        <f>SUM(25+14+4)</f>
        <v>43</v>
      </c>
      <c r="Q17" s="62">
        <f>SUM(10+12)</f>
        <v>22</v>
      </c>
      <c r="R17" s="62"/>
      <c r="S17" s="62"/>
      <c r="T17" s="62"/>
      <c r="U17" s="62"/>
      <c r="V17" s="62"/>
      <c r="W17" s="62">
        <f>SUM(25+9.5+4)</f>
        <v>38.5</v>
      </c>
      <c r="X17" s="40"/>
      <c r="Y17" s="41"/>
      <c r="Z17" s="41"/>
      <c r="AA17" s="38"/>
      <c r="AB17" s="38"/>
      <c r="AC17" s="38"/>
    </row>
    <row r="18" spans="1:16365" s="60" customFormat="1" ht="56" customHeight="1" x14ac:dyDescent="0.15">
      <c r="B18" s="108" t="s">
        <v>327</v>
      </c>
      <c r="C18" s="67" t="s">
        <v>133</v>
      </c>
      <c r="D18" s="68" t="s">
        <v>36</v>
      </c>
      <c r="E18" s="68" t="s">
        <v>134</v>
      </c>
      <c r="F18" s="68" t="s">
        <v>67</v>
      </c>
      <c r="G18" s="68" t="s">
        <v>67</v>
      </c>
      <c r="H18" s="61">
        <f>SUM(I18:Z18)</f>
        <v>148</v>
      </c>
      <c r="I18" s="62"/>
      <c r="J18" s="62">
        <f>SUM(25+27.5)</f>
        <v>52.5</v>
      </c>
      <c r="K18" s="62"/>
      <c r="L18" s="62"/>
      <c r="M18" s="62"/>
      <c r="N18" s="62"/>
      <c r="O18" s="62"/>
      <c r="P18" s="62"/>
      <c r="Q18" s="62"/>
      <c r="R18" s="62">
        <f>SUM(25+11+0)</f>
        <v>36</v>
      </c>
      <c r="S18" s="62">
        <f>SUM(10+5)</f>
        <v>15</v>
      </c>
      <c r="T18" s="62">
        <f>SUM(25+19.5)</f>
        <v>44.5</v>
      </c>
      <c r="U18" s="62"/>
      <c r="V18" s="62"/>
      <c r="W18" s="62"/>
      <c r="X18" s="40"/>
      <c r="Y18" s="41"/>
      <c r="Z18" s="41"/>
      <c r="AA18" s="38"/>
      <c r="AB18" s="38"/>
      <c r="AC18" s="38"/>
    </row>
    <row r="19" spans="1:16365" s="60" customFormat="1" ht="56" customHeight="1" x14ac:dyDescent="0.15">
      <c r="B19" s="108" t="s">
        <v>328</v>
      </c>
      <c r="C19" s="67" t="s">
        <v>7</v>
      </c>
      <c r="D19" s="68" t="s">
        <v>51</v>
      </c>
      <c r="E19" s="68" t="s">
        <v>50</v>
      </c>
      <c r="F19" s="68" t="s">
        <v>45</v>
      </c>
      <c r="G19" s="68" t="s">
        <v>45</v>
      </c>
      <c r="H19" s="61">
        <f>SUM(I19:Z19)</f>
        <v>144.5</v>
      </c>
      <c r="I19" s="62"/>
      <c r="J19" s="62"/>
      <c r="K19" s="62"/>
      <c r="L19" s="62"/>
      <c r="M19" s="62"/>
      <c r="N19" s="62"/>
      <c r="O19" s="62">
        <f>SUM(25+18)</f>
        <v>43</v>
      </c>
      <c r="P19" s="62">
        <f>SUM(25+14)</f>
        <v>39</v>
      </c>
      <c r="Q19" s="62">
        <f>SUM(10+12)</f>
        <v>22</v>
      </c>
      <c r="R19" s="62"/>
      <c r="S19" s="62"/>
      <c r="T19" s="62"/>
      <c r="U19" s="62"/>
      <c r="V19" s="62"/>
      <c r="W19" s="62">
        <f>SUM(25+9.5+6)</f>
        <v>40.5</v>
      </c>
      <c r="X19" s="40"/>
      <c r="Y19" s="41"/>
      <c r="Z19" s="41"/>
      <c r="AA19" s="38"/>
      <c r="AB19" s="38"/>
      <c r="AC19" s="38"/>
    </row>
    <row r="20" spans="1:16365" s="60" customFormat="1" ht="56" customHeight="1" x14ac:dyDescent="0.15">
      <c r="B20" s="108" t="s">
        <v>329</v>
      </c>
      <c r="C20" s="102" t="s">
        <v>39</v>
      </c>
      <c r="D20" s="103" t="s">
        <v>40</v>
      </c>
      <c r="E20" s="103" t="s">
        <v>15</v>
      </c>
      <c r="F20" s="104" t="s">
        <v>106</v>
      </c>
      <c r="G20" s="74" t="s">
        <v>106</v>
      </c>
      <c r="H20" s="61">
        <f>SUM(I20:Z20)</f>
        <v>137.5</v>
      </c>
      <c r="I20" s="62"/>
      <c r="J20" s="62"/>
      <c r="K20" s="62"/>
      <c r="L20" s="62"/>
      <c r="M20" s="62"/>
      <c r="N20" s="62"/>
      <c r="O20" s="62">
        <f>SUM(25+18)</f>
        <v>43</v>
      </c>
      <c r="P20" s="62">
        <f>SUM(25+14)</f>
        <v>39</v>
      </c>
      <c r="Q20" s="62">
        <f>SUM(10+12)</f>
        <v>22</v>
      </c>
      <c r="R20" s="62"/>
      <c r="S20" s="62"/>
      <c r="T20" s="62"/>
      <c r="U20" s="62"/>
      <c r="V20" s="62">
        <f>SUM(25+8.5+0)</f>
        <v>33.5</v>
      </c>
      <c r="W20" s="62"/>
      <c r="X20" s="40"/>
      <c r="Y20" s="41"/>
      <c r="Z20" s="41"/>
      <c r="AA20" s="38"/>
      <c r="AB20" s="38"/>
      <c r="AC20" s="38"/>
    </row>
    <row r="21" spans="1:16365" s="60" customFormat="1" ht="56" customHeight="1" x14ac:dyDescent="0.15">
      <c r="B21" s="108" t="s">
        <v>330</v>
      </c>
      <c r="C21" s="69" t="s">
        <v>244</v>
      </c>
      <c r="D21" s="70" t="s">
        <v>135</v>
      </c>
      <c r="E21" s="70" t="s">
        <v>136</v>
      </c>
      <c r="F21" s="70" t="s">
        <v>245</v>
      </c>
      <c r="G21" s="74" t="s">
        <v>245</v>
      </c>
      <c r="H21" s="61">
        <f>SUBTOTAL(9,I21:W21)</f>
        <v>137</v>
      </c>
      <c r="I21" s="62"/>
      <c r="J21" s="62"/>
      <c r="K21" s="62"/>
      <c r="L21" s="62"/>
      <c r="M21" s="62"/>
      <c r="N21" s="62"/>
      <c r="O21" s="62"/>
      <c r="P21" s="62"/>
      <c r="Q21" s="62"/>
      <c r="R21" s="62">
        <f>SUM(25+11+4)</f>
        <v>40</v>
      </c>
      <c r="S21" s="62">
        <f>SUM(25+5+4)</f>
        <v>34</v>
      </c>
      <c r="T21" s="62">
        <f>SUM(25+19.5)</f>
        <v>44.5</v>
      </c>
      <c r="U21" s="62"/>
      <c r="V21" s="62">
        <f>SUM(10+8.5+0)</f>
        <v>18.5</v>
      </c>
      <c r="W21" s="62"/>
      <c r="X21" s="75"/>
      <c r="Y21" s="62"/>
      <c r="Z21" s="62"/>
      <c r="XDS21" s="38"/>
      <c r="XDT21" s="38"/>
      <c r="XDU21" s="38"/>
      <c r="XDV21" s="38"/>
      <c r="XDW21" s="38"/>
      <c r="XDX21" s="38"/>
      <c r="XDY21" s="38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</row>
    <row r="22" spans="1:16365" s="60" customFormat="1" ht="56" customHeight="1" x14ac:dyDescent="0.15">
      <c r="B22" s="108" t="s">
        <v>331</v>
      </c>
      <c r="C22" s="67" t="s">
        <v>11</v>
      </c>
      <c r="D22" s="68" t="s">
        <v>76</v>
      </c>
      <c r="E22" s="68" t="s">
        <v>77</v>
      </c>
      <c r="F22" s="68" t="s">
        <v>78</v>
      </c>
      <c r="G22" s="74" t="s">
        <v>79</v>
      </c>
      <c r="H22" s="61">
        <f>SUM(I22:Z22)</f>
        <v>132.5</v>
      </c>
      <c r="I22" s="62"/>
      <c r="J22" s="62"/>
      <c r="K22" s="62"/>
      <c r="L22" s="62"/>
      <c r="M22" s="62"/>
      <c r="N22" s="62"/>
      <c r="O22" s="62">
        <f>SUM(10+18)</f>
        <v>28</v>
      </c>
      <c r="P22" s="62">
        <f>SUM(25+14+5)</f>
        <v>44</v>
      </c>
      <c r="Q22" s="62">
        <f>SUM(25+12+5)</f>
        <v>42</v>
      </c>
      <c r="R22" s="62"/>
      <c r="S22" s="62"/>
      <c r="T22" s="62"/>
      <c r="U22" s="62"/>
      <c r="V22" s="62">
        <f>SUM(10+8.5+0)</f>
        <v>18.5</v>
      </c>
      <c r="W22" s="62"/>
      <c r="X22" s="40"/>
      <c r="Y22" s="41"/>
      <c r="Z22" s="41"/>
      <c r="AA22" s="76"/>
      <c r="AB22" s="76"/>
      <c r="AC22" s="76"/>
    </row>
    <row r="23" spans="1:16365" s="60" customFormat="1" ht="56" customHeight="1" x14ac:dyDescent="0.15">
      <c r="B23" s="108" t="s">
        <v>384</v>
      </c>
      <c r="C23" s="127" t="s">
        <v>381</v>
      </c>
      <c r="D23" s="128" t="s">
        <v>382</v>
      </c>
      <c r="E23" s="128" t="s">
        <v>383</v>
      </c>
      <c r="F23" s="68" t="s">
        <v>157</v>
      </c>
      <c r="G23" s="74" t="s">
        <v>282</v>
      </c>
      <c r="H23" s="61">
        <f>SUBTOTAL(9,I23:W23)</f>
        <v>125.5</v>
      </c>
      <c r="I23" s="62"/>
      <c r="J23" s="62"/>
      <c r="K23" s="62"/>
      <c r="L23" s="62">
        <f>SUM(25+8+4)</f>
        <v>37</v>
      </c>
      <c r="M23" s="62"/>
      <c r="N23" s="62"/>
      <c r="O23" s="62">
        <f>SUM(10+18+0)</f>
        <v>28</v>
      </c>
      <c r="P23" s="62"/>
      <c r="Q23" s="62">
        <f>SUM(25+12)</f>
        <v>37</v>
      </c>
      <c r="R23" s="62"/>
      <c r="S23" s="62"/>
      <c r="T23" s="62"/>
      <c r="U23" s="62"/>
      <c r="V23" s="62"/>
      <c r="W23" s="62">
        <f>SUM(10+9.5+4)</f>
        <v>23.5</v>
      </c>
      <c r="X23" s="77"/>
      <c r="Y23" s="78"/>
      <c r="Z23" s="78"/>
      <c r="AA23" s="38"/>
      <c r="AB23" s="38"/>
      <c r="AC23" s="38"/>
    </row>
    <row r="24" spans="1:16365" s="60" customFormat="1" ht="56" customHeight="1" x14ac:dyDescent="0.15">
      <c r="B24" s="108" t="s">
        <v>332</v>
      </c>
      <c r="C24" s="67" t="s">
        <v>145</v>
      </c>
      <c r="D24" s="68" t="s">
        <v>146</v>
      </c>
      <c r="E24" s="68" t="s">
        <v>147</v>
      </c>
      <c r="F24" s="74" t="s">
        <v>154</v>
      </c>
      <c r="G24" s="68" t="s">
        <v>148</v>
      </c>
      <c r="H24" s="61">
        <f>SUM(I24:Z24)</f>
        <v>123.5</v>
      </c>
      <c r="I24" s="62"/>
      <c r="J24" s="62">
        <f>SUM(25+27.5)</f>
        <v>52.5</v>
      </c>
      <c r="K24" s="62"/>
      <c r="L24" s="62"/>
      <c r="M24" s="62"/>
      <c r="N24" s="62"/>
      <c r="O24" s="62">
        <f>SUM(10+18)</f>
        <v>28</v>
      </c>
      <c r="P24" s="62">
        <f>SUM(25+14+4)</f>
        <v>43</v>
      </c>
      <c r="Q24" s="62"/>
      <c r="R24" s="62"/>
      <c r="S24" s="62"/>
      <c r="T24" s="62"/>
      <c r="U24" s="62"/>
      <c r="V24" s="62"/>
      <c r="W24" s="62"/>
      <c r="X24" s="40"/>
      <c r="Y24" s="41"/>
      <c r="Z24" s="41"/>
      <c r="AA24" s="38"/>
      <c r="AB24" s="38"/>
      <c r="AC24" s="38"/>
    </row>
    <row r="25" spans="1:16365" s="60" customFormat="1" ht="56" customHeight="1" x14ac:dyDescent="0.15">
      <c r="A25" s="38"/>
      <c r="B25" s="108" t="s">
        <v>333</v>
      </c>
      <c r="C25" s="69" t="s">
        <v>179</v>
      </c>
      <c r="D25" s="70" t="s">
        <v>180</v>
      </c>
      <c r="E25" s="70" t="s">
        <v>71</v>
      </c>
      <c r="F25" s="70" t="s">
        <v>67</v>
      </c>
      <c r="G25" s="101" t="s">
        <v>181</v>
      </c>
      <c r="H25" s="42">
        <f>SUBTOTAL(9,I25:W25)</f>
        <v>118</v>
      </c>
      <c r="I25" s="65"/>
      <c r="J25" s="65">
        <f>SUM(10+27.5)</f>
        <v>37.5</v>
      </c>
      <c r="K25" s="71"/>
      <c r="L25" s="65"/>
      <c r="M25" s="72"/>
      <c r="N25" s="72"/>
      <c r="O25" s="72"/>
      <c r="P25" s="73"/>
      <c r="Q25" s="65"/>
      <c r="R25" s="65">
        <f>SUM(25+11+0)</f>
        <v>36</v>
      </c>
      <c r="S25" s="65"/>
      <c r="T25" s="65">
        <f>SUM(25+19.5)</f>
        <v>44.5</v>
      </c>
      <c r="U25" s="65"/>
      <c r="V25" s="65"/>
      <c r="W25" s="71"/>
      <c r="X25" s="64"/>
      <c r="Y25" s="65"/>
      <c r="Z25" s="65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  <c r="IX25" s="38"/>
      <c r="IY25" s="38"/>
      <c r="IZ25" s="38"/>
      <c r="JA25" s="38"/>
      <c r="JB25" s="38"/>
      <c r="JC25" s="38"/>
      <c r="JD25" s="38"/>
      <c r="JE25" s="38"/>
      <c r="JF25" s="38"/>
      <c r="JG25" s="38"/>
      <c r="JH25" s="38"/>
      <c r="JI25" s="38"/>
      <c r="JJ25" s="38"/>
      <c r="JK25" s="38"/>
      <c r="JL25" s="38"/>
      <c r="JM25" s="38"/>
      <c r="JN25" s="38"/>
      <c r="JO25" s="38"/>
      <c r="JP25" s="38"/>
      <c r="JQ25" s="38"/>
      <c r="JR25" s="38"/>
      <c r="JS25" s="38"/>
      <c r="JT25" s="38"/>
      <c r="JU25" s="38"/>
      <c r="JV25" s="38"/>
      <c r="JW25" s="38"/>
      <c r="JX25" s="38"/>
      <c r="JY25" s="38"/>
      <c r="JZ25" s="38"/>
      <c r="KA25" s="38"/>
      <c r="KB25" s="38"/>
      <c r="KC25" s="38"/>
      <c r="KD25" s="38"/>
      <c r="KE25" s="38"/>
      <c r="KF25" s="38"/>
      <c r="KG25" s="38"/>
      <c r="KH25" s="38"/>
      <c r="KI25" s="38"/>
      <c r="KJ25" s="38"/>
      <c r="KK25" s="38"/>
      <c r="KL25" s="38"/>
      <c r="KM25" s="38"/>
      <c r="KN25" s="38"/>
      <c r="KO25" s="38"/>
      <c r="KP25" s="38"/>
      <c r="KQ25" s="38"/>
      <c r="KR25" s="38"/>
      <c r="KS25" s="38"/>
      <c r="KT25" s="38"/>
      <c r="KU25" s="38"/>
      <c r="KV25" s="38"/>
      <c r="KW25" s="38"/>
      <c r="KX25" s="38"/>
      <c r="KY25" s="38"/>
      <c r="KZ25" s="38"/>
      <c r="LA25" s="38"/>
      <c r="LB25" s="38"/>
      <c r="LC25" s="38"/>
      <c r="LD25" s="38"/>
      <c r="LE25" s="38"/>
      <c r="LF25" s="38"/>
      <c r="LG25" s="38"/>
      <c r="LH25" s="38"/>
      <c r="LI25" s="38"/>
      <c r="LJ25" s="38"/>
      <c r="LK25" s="38"/>
      <c r="LL25" s="38"/>
      <c r="LM25" s="38"/>
      <c r="LN25" s="38"/>
      <c r="LO25" s="38"/>
      <c r="LP25" s="38"/>
      <c r="LQ25" s="38"/>
      <c r="LR25" s="38"/>
      <c r="LS25" s="38"/>
      <c r="LT25" s="38"/>
      <c r="LU25" s="38"/>
      <c r="LV25" s="38"/>
      <c r="LW25" s="38"/>
      <c r="LX25" s="38"/>
      <c r="LY25" s="38"/>
      <c r="LZ25" s="38"/>
      <c r="MA25" s="38"/>
      <c r="MB25" s="38"/>
      <c r="MC25" s="38"/>
      <c r="MD25" s="38"/>
      <c r="ME25" s="38"/>
      <c r="MF25" s="38"/>
      <c r="MG25" s="38"/>
      <c r="MH25" s="38"/>
      <c r="MI25" s="38"/>
      <c r="MJ25" s="38"/>
      <c r="MK25" s="38"/>
      <c r="ML25" s="38"/>
      <c r="MM25" s="38"/>
      <c r="MN25" s="38"/>
      <c r="MO25" s="38"/>
      <c r="MP25" s="38"/>
      <c r="MQ25" s="38"/>
      <c r="MR25" s="38"/>
      <c r="MS25" s="38"/>
      <c r="MT25" s="38"/>
      <c r="MU25" s="38"/>
      <c r="MV25" s="38"/>
      <c r="MW25" s="38"/>
      <c r="MX25" s="38"/>
      <c r="MY25" s="38"/>
      <c r="MZ25" s="38"/>
      <c r="NA25" s="38"/>
      <c r="NB25" s="38"/>
      <c r="NC25" s="38"/>
      <c r="ND25" s="38"/>
      <c r="NE25" s="38"/>
      <c r="NF25" s="38"/>
      <c r="NG25" s="38"/>
      <c r="NH25" s="38"/>
      <c r="NI25" s="38"/>
      <c r="NJ25" s="38"/>
      <c r="NK25" s="38"/>
      <c r="NL25" s="38"/>
      <c r="NM25" s="38"/>
      <c r="NN25" s="38"/>
      <c r="NO25" s="38"/>
      <c r="NP25" s="38"/>
      <c r="NQ25" s="38"/>
      <c r="NR25" s="38"/>
      <c r="NS25" s="38"/>
      <c r="NT25" s="38"/>
      <c r="NU25" s="38"/>
      <c r="NV25" s="38"/>
      <c r="NW25" s="38"/>
      <c r="NX25" s="38"/>
      <c r="NY25" s="38"/>
      <c r="NZ25" s="38"/>
      <c r="OA25" s="38"/>
      <c r="OB25" s="38"/>
      <c r="OC25" s="38"/>
      <c r="OD25" s="38"/>
      <c r="OE25" s="38"/>
      <c r="OF25" s="38"/>
      <c r="OG25" s="38"/>
      <c r="OH25" s="38"/>
      <c r="OI25" s="38"/>
      <c r="OJ25" s="38"/>
      <c r="OK25" s="38"/>
      <c r="OL25" s="38"/>
      <c r="OM25" s="38"/>
      <c r="ON25" s="38"/>
      <c r="OO25" s="38"/>
      <c r="OP25" s="38"/>
      <c r="OQ25" s="38"/>
      <c r="OR25" s="38"/>
      <c r="OS25" s="38"/>
      <c r="OT25" s="38"/>
      <c r="OU25" s="38"/>
      <c r="OV25" s="38"/>
      <c r="OW25" s="38"/>
      <c r="OX25" s="38"/>
      <c r="OY25" s="38"/>
      <c r="OZ25" s="38"/>
      <c r="PA25" s="38"/>
      <c r="PB25" s="38"/>
      <c r="PC25" s="38"/>
      <c r="PD25" s="38"/>
      <c r="PE25" s="38"/>
      <c r="PF25" s="38"/>
      <c r="PG25" s="38"/>
      <c r="PH25" s="38"/>
      <c r="PI25" s="38"/>
      <c r="PJ25" s="38"/>
      <c r="PK25" s="38"/>
      <c r="PL25" s="38"/>
      <c r="PM25" s="38"/>
      <c r="PN25" s="38"/>
      <c r="PO25" s="38"/>
      <c r="PP25" s="38"/>
      <c r="PQ25" s="38"/>
      <c r="PR25" s="38"/>
      <c r="PS25" s="38"/>
      <c r="PT25" s="38"/>
      <c r="PU25" s="38"/>
      <c r="PV25" s="38"/>
      <c r="PW25" s="38"/>
      <c r="PX25" s="38"/>
      <c r="PY25" s="38"/>
      <c r="PZ25" s="38"/>
      <c r="QA25" s="38"/>
      <c r="QB25" s="38"/>
      <c r="QC25" s="38"/>
      <c r="QD25" s="38"/>
      <c r="QE25" s="38"/>
      <c r="QF25" s="38"/>
      <c r="QG25" s="38"/>
      <c r="QH25" s="38"/>
      <c r="QI25" s="38"/>
      <c r="QJ25" s="38"/>
      <c r="QK25" s="38"/>
      <c r="QL25" s="38"/>
      <c r="QM25" s="38"/>
      <c r="QN25" s="38"/>
      <c r="QO25" s="38"/>
      <c r="QP25" s="38"/>
      <c r="QQ25" s="38"/>
      <c r="QR25" s="38"/>
      <c r="QS25" s="38"/>
      <c r="QT25" s="38"/>
      <c r="QU25" s="38"/>
      <c r="QV25" s="38"/>
      <c r="QW25" s="38"/>
      <c r="QX25" s="38"/>
      <c r="QY25" s="38"/>
      <c r="QZ25" s="38"/>
      <c r="RA25" s="38"/>
      <c r="RB25" s="38"/>
      <c r="RC25" s="38"/>
      <c r="RD25" s="38"/>
      <c r="RE25" s="38"/>
      <c r="RF25" s="38"/>
      <c r="RG25" s="38"/>
      <c r="RH25" s="38"/>
      <c r="RI25" s="38"/>
      <c r="RJ25" s="38"/>
      <c r="RK25" s="38"/>
      <c r="RL25" s="38"/>
      <c r="RM25" s="38"/>
      <c r="RN25" s="38"/>
      <c r="RO25" s="38"/>
      <c r="RP25" s="38"/>
      <c r="RQ25" s="38"/>
      <c r="RR25" s="38"/>
      <c r="RS25" s="38"/>
      <c r="RT25" s="38"/>
      <c r="RU25" s="38"/>
      <c r="RV25" s="38"/>
      <c r="RW25" s="38"/>
      <c r="RX25" s="38"/>
      <c r="RY25" s="38"/>
      <c r="RZ25" s="38"/>
      <c r="SA25" s="38"/>
      <c r="SB25" s="38"/>
      <c r="SC25" s="38"/>
      <c r="SD25" s="38"/>
      <c r="SE25" s="38"/>
      <c r="SF25" s="38"/>
      <c r="SG25" s="38"/>
      <c r="SH25" s="38"/>
      <c r="SI25" s="38"/>
      <c r="SJ25" s="38"/>
      <c r="SK25" s="38"/>
      <c r="SL25" s="38"/>
      <c r="SM25" s="38"/>
      <c r="SN25" s="38"/>
      <c r="SO25" s="38"/>
      <c r="SP25" s="38"/>
      <c r="SQ25" s="38"/>
      <c r="SR25" s="38"/>
      <c r="SS25" s="38"/>
      <c r="ST25" s="38"/>
      <c r="SU25" s="38"/>
      <c r="SV25" s="38"/>
      <c r="SW25" s="38"/>
      <c r="SX25" s="38"/>
      <c r="SY25" s="38"/>
      <c r="SZ25" s="38"/>
      <c r="TA25" s="38"/>
      <c r="TB25" s="38"/>
      <c r="TC25" s="38"/>
      <c r="TD25" s="38"/>
      <c r="TE25" s="38"/>
      <c r="TF25" s="38"/>
      <c r="TG25" s="38"/>
      <c r="TH25" s="38"/>
      <c r="TI25" s="38"/>
      <c r="TJ25" s="38"/>
      <c r="TK25" s="38"/>
      <c r="TL25" s="38"/>
      <c r="TM25" s="38"/>
      <c r="TN25" s="38"/>
      <c r="TO25" s="38"/>
      <c r="TP25" s="38"/>
      <c r="TQ25" s="38"/>
      <c r="TR25" s="38"/>
      <c r="TS25" s="38"/>
      <c r="TT25" s="38"/>
      <c r="TU25" s="38"/>
      <c r="TV25" s="38"/>
      <c r="TW25" s="38"/>
      <c r="TX25" s="38"/>
      <c r="TY25" s="38"/>
      <c r="TZ25" s="38"/>
      <c r="UA25" s="38"/>
      <c r="UB25" s="38"/>
      <c r="UC25" s="38"/>
      <c r="UD25" s="38"/>
      <c r="UE25" s="38"/>
      <c r="UF25" s="38"/>
      <c r="UG25" s="38"/>
      <c r="UH25" s="38"/>
      <c r="UI25" s="38"/>
      <c r="UJ25" s="38"/>
      <c r="UK25" s="38"/>
      <c r="UL25" s="38"/>
      <c r="UM25" s="38"/>
      <c r="UN25" s="38"/>
      <c r="UO25" s="38"/>
      <c r="UP25" s="38"/>
      <c r="UQ25" s="38"/>
      <c r="UR25" s="38"/>
      <c r="US25" s="38"/>
      <c r="UT25" s="38"/>
      <c r="UU25" s="38"/>
      <c r="UV25" s="38"/>
      <c r="UW25" s="38"/>
      <c r="UX25" s="38"/>
      <c r="UY25" s="38"/>
      <c r="UZ25" s="38"/>
      <c r="VA25" s="38"/>
      <c r="VB25" s="38"/>
      <c r="VC25" s="38"/>
      <c r="VD25" s="38"/>
      <c r="VE25" s="38"/>
      <c r="VF25" s="38"/>
      <c r="VG25" s="38"/>
      <c r="VH25" s="38"/>
      <c r="VI25" s="38"/>
      <c r="VJ25" s="38"/>
      <c r="VK25" s="38"/>
      <c r="VL25" s="38"/>
      <c r="VM25" s="38"/>
      <c r="VN25" s="38"/>
      <c r="VO25" s="38"/>
      <c r="VP25" s="38"/>
      <c r="VQ25" s="38"/>
      <c r="VR25" s="38"/>
      <c r="VS25" s="38"/>
      <c r="VT25" s="38"/>
      <c r="VU25" s="38"/>
      <c r="VV25" s="38"/>
      <c r="VW25" s="38"/>
      <c r="VX25" s="38"/>
      <c r="VY25" s="38"/>
      <c r="VZ25" s="38"/>
      <c r="WA25" s="38"/>
      <c r="WB25" s="38"/>
      <c r="WC25" s="38"/>
      <c r="WD25" s="38"/>
      <c r="WE25" s="38"/>
      <c r="WF25" s="38"/>
      <c r="WG25" s="38"/>
      <c r="WH25" s="38"/>
      <c r="WI25" s="38"/>
      <c r="WJ25" s="38"/>
      <c r="WK25" s="38"/>
      <c r="WL25" s="38"/>
      <c r="WM25" s="38"/>
      <c r="WN25" s="38"/>
      <c r="WO25" s="38"/>
      <c r="WP25" s="38"/>
      <c r="WQ25" s="38"/>
      <c r="WR25" s="38"/>
      <c r="WS25" s="38"/>
      <c r="WT25" s="38"/>
      <c r="WU25" s="38"/>
      <c r="WV25" s="38"/>
      <c r="WW25" s="38"/>
      <c r="WX25" s="38"/>
      <c r="WY25" s="38"/>
      <c r="WZ25" s="38"/>
      <c r="XA25" s="38"/>
      <c r="XB25" s="38"/>
      <c r="XC25" s="38"/>
      <c r="XD25" s="38"/>
      <c r="XE25" s="38"/>
      <c r="XF25" s="38"/>
      <c r="XG25" s="38"/>
      <c r="XH25" s="38"/>
      <c r="XI25" s="38"/>
      <c r="XJ25" s="38"/>
      <c r="XK25" s="38"/>
      <c r="XL25" s="38"/>
      <c r="XM25" s="38"/>
      <c r="XN25" s="38"/>
      <c r="XO25" s="38"/>
      <c r="XP25" s="38"/>
      <c r="XQ25" s="38"/>
      <c r="XR25" s="38"/>
      <c r="XS25" s="38"/>
      <c r="XT25" s="38"/>
      <c r="XU25" s="38"/>
      <c r="XV25" s="38"/>
      <c r="XW25" s="38"/>
      <c r="XX25" s="38"/>
      <c r="XY25" s="38"/>
      <c r="XZ25" s="38"/>
      <c r="YA25" s="38"/>
      <c r="YB25" s="38"/>
      <c r="YC25" s="38"/>
      <c r="YD25" s="38"/>
      <c r="YE25" s="38"/>
      <c r="YF25" s="38"/>
      <c r="YG25" s="38"/>
      <c r="YH25" s="38"/>
      <c r="YI25" s="38"/>
      <c r="YJ25" s="38"/>
      <c r="YK25" s="38"/>
      <c r="YL25" s="38"/>
      <c r="YM25" s="38"/>
      <c r="YN25" s="38"/>
      <c r="YO25" s="38"/>
      <c r="YP25" s="38"/>
      <c r="YQ25" s="38"/>
      <c r="YR25" s="38"/>
      <c r="YS25" s="38"/>
      <c r="YT25" s="38"/>
      <c r="YU25" s="38"/>
      <c r="YV25" s="38"/>
      <c r="YW25" s="38"/>
      <c r="YX25" s="38"/>
      <c r="YY25" s="38"/>
      <c r="YZ25" s="38"/>
      <c r="ZA25" s="38"/>
      <c r="ZB25" s="38"/>
      <c r="ZC25" s="38"/>
      <c r="ZD25" s="38"/>
      <c r="ZE25" s="38"/>
      <c r="ZF25" s="38"/>
      <c r="ZG25" s="38"/>
      <c r="ZH25" s="38"/>
      <c r="ZI25" s="38"/>
      <c r="ZJ25" s="38"/>
      <c r="ZK25" s="38"/>
      <c r="ZL25" s="38"/>
      <c r="ZM25" s="38"/>
      <c r="ZN25" s="38"/>
      <c r="ZO25" s="38"/>
      <c r="ZP25" s="38"/>
      <c r="ZQ25" s="38"/>
      <c r="ZR25" s="38"/>
      <c r="ZS25" s="38"/>
      <c r="ZT25" s="38"/>
      <c r="ZU25" s="38"/>
      <c r="ZV25" s="38"/>
      <c r="ZW25" s="38"/>
      <c r="ZX25" s="38"/>
      <c r="ZY25" s="38"/>
      <c r="ZZ25" s="38"/>
      <c r="AAA25" s="38"/>
      <c r="AAB25" s="38"/>
      <c r="AAC25" s="38"/>
      <c r="AAD25" s="38"/>
      <c r="AAE25" s="38"/>
      <c r="AAF25" s="38"/>
      <c r="AAG25" s="38"/>
      <c r="AAH25" s="38"/>
      <c r="AAI25" s="38"/>
      <c r="AAJ25" s="38"/>
      <c r="AAK25" s="38"/>
      <c r="AAL25" s="38"/>
      <c r="AAM25" s="38"/>
      <c r="AAN25" s="38"/>
      <c r="AAO25" s="38"/>
      <c r="AAP25" s="38"/>
      <c r="AAQ25" s="38"/>
      <c r="AAR25" s="38"/>
      <c r="AAS25" s="38"/>
      <c r="AAT25" s="38"/>
      <c r="AAU25" s="38"/>
      <c r="AAV25" s="38"/>
      <c r="AAW25" s="38"/>
      <c r="AAX25" s="38"/>
      <c r="AAY25" s="38"/>
      <c r="AAZ25" s="38"/>
      <c r="ABA25" s="38"/>
      <c r="ABB25" s="38"/>
      <c r="ABC25" s="38"/>
      <c r="ABD25" s="38"/>
      <c r="ABE25" s="38"/>
      <c r="ABF25" s="38"/>
      <c r="ABG25" s="38"/>
      <c r="ABH25" s="38"/>
      <c r="ABI25" s="38"/>
      <c r="ABJ25" s="38"/>
      <c r="ABK25" s="38"/>
      <c r="ABL25" s="38"/>
      <c r="ABM25" s="38"/>
      <c r="ABN25" s="38"/>
      <c r="ABO25" s="38"/>
      <c r="ABP25" s="38"/>
      <c r="ABQ25" s="38"/>
      <c r="ABR25" s="38"/>
      <c r="ABS25" s="38"/>
      <c r="ABT25" s="38"/>
      <c r="ABU25" s="38"/>
      <c r="ABV25" s="38"/>
      <c r="ABW25" s="38"/>
      <c r="ABX25" s="38"/>
      <c r="ABY25" s="38"/>
      <c r="ABZ25" s="38"/>
      <c r="ACA25" s="38"/>
      <c r="ACB25" s="38"/>
      <c r="ACC25" s="38"/>
      <c r="ACD25" s="38"/>
      <c r="ACE25" s="38"/>
      <c r="ACF25" s="38"/>
      <c r="ACG25" s="38"/>
      <c r="ACH25" s="38"/>
      <c r="ACI25" s="38"/>
      <c r="ACJ25" s="38"/>
      <c r="ACK25" s="38"/>
      <c r="ACL25" s="38"/>
      <c r="ACM25" s="38"/>
      <c r="ACN25" s="38"/>
      <c r="ACO25" s="38"/>
      <c r="ACP25" s="38"/>
      <c r="ACQ25" s="38"/>
      <c r="ACR25" s="38"/>
      <c r="ACS25" s="38"/>
      <c r="ACT25" s="38"/>
      <c r="ACU25" s="38"/>
      <c r="ACV25" s="38"/>
      <c r="ACW25" s="38"/>
      <c r="ACX25" s="38"/>
      <c r="ACY25" s="38"/>
      <c r="ACZ25" s="38"/>
      <c r="ADA25" s="38"/>
      <c r="ADB25" s="38"/>
      <c r="ADC25" s="38"/>
      <c r="ADD25" s="38"/>
      <c r="ADE25" s="38"/>
      <c r="ADF25" s="38"/>
      <c r="ADG25" s="38"/>
      <c r="ADH25" s="38"/>
      <c r="ADI25" s="38"/>
      <c r="ADJ25" s="38"/>
      <c r="ADK25" s="38"/>
      <c r="ADL25" s="38"/>
      <c r="ADM25" s="38"/>
      <c r="ADN25" s="38"/>
      <c r="ADO25" s="38"/>
      <c r="ADP25" s="38"/>
      <c r="ADQ25" s="38"/>
      <c r="ADR25" s="38"/>
      <c r="ADS25" s="38"/>
      <c r="ADT25" s="38"/>
      <c r="ADU25" s="38"/>
      <c r="ADV25" s="38"/>
      <c r="ADW25" s="38"/>
      <c r="ADX25" s="38"/>
      <c r="ADY25" s="38"/>
      <c r="ADZ25" s="38"/>
      <c r="AEA25" s="38"/>
      <c r="AEB25" s="38"/>
      <c r="AEC25" s="38"/>
      <c r="AED25" s="38"/>
      <c r="AEE25" s="38"/>
      <c r="AEF25" s="38"/>
      <c r="AEG25" s="38"/>
      <c r="AEH25" s="38"/>
      <c r="AEI25" s="38"/>
      <c r="AEJ25" s="38"/>
      <c r="AEK25" s="38"/>
      <c r="AEL25" s="38"/>
      <c r="AEM25" s="38"/>
      <c r="AEN25" s="38"/>
      <c r="AEO25" s="38"/>
      <c r="AEP25" s="38"/>
      <c r="AEQ25" s="38"/>
      <c r="AER25" s="38"/>
      <c r="AES25" s="38"/>
      <c r="AET25" s="38"/>
      <c r="AEU25" s="38"/>
      <c r="AEV25" s="38"/>
      <c r="AEW25" s="38"/>
      <c r="AEX25" s="38"/>
      <c r="AEY25" s="38"/>
      <c r="AEZ25" s="38"/>
      <c r="AFA25" s="38"/>
      <c r="AFB25" s="38"/>
      <c r="AFC25" s="38"/>
      <c r="AFD25" s="38"/>
      <c r="AFE25" s="38"/>
      <c r="AFF25" s="38"/>
      <c r="AFG25" s="38"/>
      <c r="AFH25" s="38"/>
      <c r="AFI25" s="38"/>
      <c r="AFJ25" s="38"/>
      <c r="AFK25" s="38"/>
      <c r="AFL25" s="38"/>
      <c r="AFM25" s="38"/>
      <c r="AFN25" s="38"/>
      <c r="AFO25" s="38"/>
      <c r="AFP25" s="38"/>
      <c r="AFQ25" s="38"/>
      <c r="AFR25" s="38"/>
      <c r="AFS25" s="38"/>
      <c r="AFT25" s="38"/>
      <c r="AFU25" s="38"/>
      <c r="AFV25" s="38"/>
      <c r="AFW25" s="38"/>
      <c r="AFX25" s="38"/>
      <c r="AFY25" s="38"/>
      <c r="AFZ25" s="38"/>
      <c r="AGA25" s="38"/>
      <c r="AGB25" s="38"/>
      <c r="AGC25" s="38"/>
      <c r="AGD25" s="38"/>
      <c r="AGE25" s="38"/>
      <c r="AGF25" s="38"/>
      <c r="AGG25" s="38"/>
      <c r="AGH25" s="38"/>
      <c r="AGI25" s="38"/>
      <c r="AGJ25" s="38"/>
      <c r="AGK25" s="38"/>
      <c r="AGL25" s="38"/>
      <c r="AGM25" s="38"/>
      <c r="AGN25" s="38"/>
      <c r="AGO25" s="38"/>
      <c r="AGP25" s="38"/>
      <c r="AGQ25" s="38"/>
      <c r="AGR25" s="38"/>
      <c r="AGS25" s="38"/>
      <c r="AGT25" s="38"/>
      <c r="AGU25" s="38"/>
      <c r="AGV25" s="38"/>
      <c r="AGW25" s="38"/>
      <c r="AGX25" s="38"/>
      <c r="AGY25" s="38"/>
      <c r="AGZ25" s="38"/>
      <c r="AHA25" s="38"/>
      <c r="AHB25" s="38"/>
      <c r="AHC25" s="38"/>
      <c r="AHD25" s="38"/>
      <c r="AHE25" s="38"/>
      <c r="AHF25" s="38"/>
      <c r="AHG25" s="38"/>
      <c r="AHH25" s="38"/>
      <c r="AHI25" s="38"/>
      <c r="AHJ25" s="38"/>
      <c r="AHK25" s="38"/>
      <c r="AHL25" s="38"/>
      <c r="AHM25" s="38"/>
      <c r="AHN25" s="38"/>
      <c r="AHO25" s="38"/>
      <c r="AHP25" s="38"/>
      <c r="AHQ25" s="38"/>
      <c r="AHR25" s="38"/>
      <c r="AHS25" s="38"/>
      <c r="AHT25" s="38"/>
      <c r="AHU25" s="38"/>
      <c r="AHV25" s="38"/>
      <c r="AHW25" s="38"/>
      <c r="AHX25" s="38"/>
      <c r="AHY25" s="38"/>
      <c r="AHZ25" s="38"/>
      <c r="AIA25" s="38"/>
      <c r="AIB25" s="38"/>
      <c r="AIC25" s="38"/>
      <c r="AID25" s="38"/>
      <c r="AIE25" s="38"/>
      <c r="AIF25" s="38"/>
      <c r="AIG25" s="38"/>
      <c r="AIH25" s="38"/>
      <c r="AII25" s="38"/>
      <c r="AIJ25" s="38"/>
      <c r="AIK25" s="38"/>
      <c r="AIL25" s="38"/>
      <c r="AIM25" s="38"/>
      <c r="AIN25" s="38"/>
      <c r="AIO25" s="38"/>
      <c r="AIP25" s="38"/>
      <c r="AIQ25" s="38"/>
      <c r="AIR25" s="38"/>
      <c r="AIS25" s="38"/>
      <c r="AIT25" s="38"/>
      <c r="AIU25" s="38"/>
      <c r="AIV25" s="38"/>
      <c r="AIW25" s="38"/>
      <c r="AIX25" s="38"/>
      <c r="AIY25" s="38"/>
      <c r="AIZ25" s="38"/>
      <c r="AJA25" s="38"/>
      <c r="AJB25" s="38"/>
      <c r="AJC25" s="38"/>
      <c r="AJD25" s="38"/>
      <c r="AJE25" s="38"/>
      <c r="AJF25" s="38"/>
      <c r="AJG25" s="38"/>
      <c r="AJH25" s="38"/>
      <c r="AJI25" s="38"/>
      <c r="AJJ25" s="38"/>
      <c r="AJK25" s="38"/>
      <c r="AJL25" s="38"/>
      <c r="AJM25" s="38"/>
      <c r="AJN25" s="38"/>
      <c r="AJO25" s="38"/>
      <c r="AJP25" s="38"/>
      <c r="AJQ25" s="38"/>
      <c r="AJR25" s="38"/>
      <c r="AJS25" s="38"/>
      <c r="AJT25" s="38"/>
      <c r="AJU25" s="38"/>
      <c r="AJV25" s="38"/>
      <c r="AJW25" s="38"/>
      <c r="AJX25" s="38"/>
      <c r="AJY25" s="38"/>
      <c r="AJZ25" s="38"/>
      <c r="AKA25" s="38"/>
      <c r="AKB25" s="38"/>
      <c r="AKC25" s="38"/>
      <c r="AKD25" s="38"/>
      <c r="AKE25" s="38"/>
      <c r="AKF25" s="38"/>
      <c r="AKG25" s="38"/>
      <c r="AKH25" s="38"/>
      <c r="AKI25" s="38"/>
      <c r="AKJ25" s="38"/>
      <c r="AKK25" s="38"/>
      <c r="AKL25" s="38"/>
      <c r="AKM25" s="38"/>
      <c r="AKN25" s="38"/>
      <c r="AKO25" s="38"/>
      <c r="AKP25" s="38"/>
      <c r="AKQ25" s="38"/>
      <c r="AKR25" s="38"/>
      <c r="AKS25" s="38"/>
      <c r="AKT25" s="38"/>
      <c r="AKU25" s="38"/>
      <c r="AKV25" s="38"/>
      <c r="AKW25" s="38"/>
      <c r="AKX25" s="38"/>
      <c r="AKY25" s="38"/>
      <c r="AKZ25" s="38"/>
      <c r="ALA25" s="38"/>
      <c r="ALB25" s="38"/>
      <c r="ALC25" s="38"/>
      <c r="ALD25" s="38"/>
      <c r="ALE25" s="38"/>
      <c r="ALF25" s="38"/>
      <c r="ALG25" s="38"/>
      <c r="ALH25" s="38"/>
      <c r="ALI25" s="38"/>
      <c r="ALJ25" s="38"/>
      <c r="ALK25" s="38"/>
      <c r="ALL25" s="38"/>
      <c r="ALM25" s="38"/>
      <c r="ALN25" s="38"/>
      <c r="ALO25" s="38"/>
      <c r="ALP25" s="38"/>
      <c r="ALQ25" s="38"/>
      <c r="ALR25" s="38"/>
      <c r="ALS25" s="38"/>
      <c r="ALT25" s="38"/>
      <c r="ALU25" s="38"/>
      <c r="ALV25" s="38"/>
      <c r="ALW25" s="38"/>
      <c r="ALX25" s="38"/>
      <c r="ALY25" s="38"/>
      <c r="ALZ25" s="38"/>
      <c r="AMA25" s="38"/>
      <c r="AMB25" s="38"/>
      <c r="AMC25" s="38"/>
      <c r="AMD25" s="38"/>
      <c r="AME25" s="38"/>
      <c r="AMF25" s="38"/>
      <c r="AMG25" s="38"/>
      <c r="AMH25" s="38"/>
      <c r="AMI25" s="38"/>
      <c r="AMJ25" s="38"/>
      <c r="AMK25" s="38"/>
      <c r="AML25" s="38"/>
      <c r="AMM25" s="38"/>
      <c r="AMN25" s="38"/>
      <c r="AMO25" s="38"/>
      <c r="AMP25" s="38"/>
      <c r="AMQ25" s="38"/>
      <c r="AMR25" s="38"/>
      <c r="AMS25" s="38"/>
      <c r="AMT25" s="38"/>
      <c r="AMU25" s="38"/>
      <c r="AMV25" s="38"/>
      <c r="AMW25" s="38"/>
      <c r="AMX25" s="38"/>
      <c r="AMY25" s="38"/>
      <c r="AMZ25" s="38"/>
      <c r="ANA25" s="38"/>
      <c r="ANB25" s="38"/>
      <c r="ANC25" s="38"/>
      <c r="AND25" s="38"/>
      <c r="ANE25" s="38"/>
      <c r="ANF25" s="38"/>
      <c r="ANG25" s="38"/>
      <c r="ANH25" s="38"/>
      <c r="ANI25" s="38"/>
      <c r="ANJ25" s="38"/>
      <c r="ANK25" s="38"/>
      <c r="ANL25" s="38"/>
      <c r="ANM25" s="38"/>
      <c r="ANN25" s="38"/>
      <c r="ANO25" s="38"/>
      <c r="ANP25" s="38"/>
      <c r="ANQ25" s="38"/>
      <c r="ANR25" s="38"/>
      <c r="ANS25" s="38"/>
      <c r="ANT25" s="38"/>
      <c r="ANU25" s="38"/>
      <c r="ANV25" s="38"/>
      <c r="ANW25" s="38"/>
      <c r="ANX25" s="38"/>
      <c r="ANY25" s="38"/>
      <c r="ANZ25" s="38"/>
      <c r="AOA25" s="38"/>
      <c r="AOB25" s="38"/>
      <c r="AOC25" s="38"/>
      <c r="AOD25" s="38"/>
      <c r="AOE25" s="38"/>
      <c r="AOF25" s="38"/>
      <c r="AOG25" s="38"/>
      <c r="AOH25" s="38"/>
      <c r="AOI25" s="38"/>
      <c r="AOJ25" s="38"/>
      <c r="AOK25" s="38"/>
      <c r="AOL25" s="38"/>
      <c r="AOM25" s="38"/>
      <c r="AON25" s="38"/>
      <c r="AOO25" s="38"/>
      <c r="AOP25" s="38"/>
      <c r="AOQ25" s="38"/>
      <c r="AOR25" s="38"/>
      <c r="AOS25" s="38"/>
      <c r="AOT25" s="38"/>
      <c r="AOU25" s="38"/>
      <c r="AOV25" s="38"/>
      <c r="AOW25" s="38"/>
      <c r="AOX25" s="38"/>
      <c r="AOY25" s="38"/>
      <c r="AOZ25" s="38"/>
      <c r="APA25" s="38"/>
      <c r="APB25" s="38"/>
      <c r="APC25" s="38"/>
      <c r="APD25" s="38"/>
      <c r="APE25" s="38"/>
      <c r="APF25" s="38"/>
      <c r="APG25" s="38"/>
      <c r="APH25" s="38"/>
      <c r="API25" s="38"/>
      <c r="APJ25" s="38"/>
      <c r="APK25" s="38"/>
      <c r="APL25" s="38"/>
      <c r="APM25" s="38"/>
      <c r="APN25" s="38"/>
      <c r="APO25" s="38"/>
      <c r="APP25" s="38"/>
      <c r="APQ25" s="38"/>
      <c r="APR25" s="38"/>
      <c r="APS25" s="38"/>
      <c r="APT25" s="38"/>
      <c r="APU25" s="38"/>
      <c r="APV25" s="38"/>
      <c r="APW25" s="38"/>
      <c r="APX25" s="38"/>
      <c r="APY25" s="38"/>
      <c r="APZ25" s="38"/>
      <c r="AQA25" s="38"/>
      <c r="AQB25" s="38"/>
      <c r="AQC25" s="38"/>
      <c r="AQD25" s="38"/>
      <c r="AQE25" s="38"/>
      <c r="AQF25" s="38"/>
      <c r="AQG25" s="38"/>
      <c r="AQH25" s="38"/>
      <c r="AQI25" s="38"/>
      <c r="AQJ25" s="38"/>
      <c r="AQK25" s="38"/>
      <c r="AQL25" s="38"/>
      <c r="AQM25" s="38"/>
      <c r="AQN25" s="38"/>
      <c r="AQO25" s="38"/>
      <c r="AQP25" s="38"/>
      <c r="AQQ25" s="38"/>
      <c r="AQR25" s="38"/>
      <c r="AQS25" s="38"/>
      <c r="AQT25" s="38"/>
      <c r="AQU25" s="38"/>
      <c r="AQV25" s="38"/>
      <c r="AQW25" s="38"/>
      <c r="AQX25" s="38"/>
      <c r="AQY25" s="38"/>
      <c r="AQZ25" s="38"/>
      <c r="ARA25" s="38"/>
      <c r="ARB25" s="38"/>
      <c r="ARC25" s="38"/>
      <c r="ARD25" s="38"/>
      <c r="ARE25" s="38"/>
      <c r="ARF25" s="38"/>
      <c r="ARG25" s="38"/>
      <c r="ARH25" s="38"/>
      <c r="ARI25" s="38"/>
      <c r="ARJ25" s="38"/>
      <c r="ARK25" s="38"/>
      <c r="ARL25" s="38"/>
      <c r="ARM25" s="38"/>
      <c r="ARN25" s="38"/>
      <c r="ARO25" s="38"/>
      <c r="ARP25" s="38"/>
      <c r="ARQ25" s="38"/>
      <c r="ARR25" s="38"/>
      <c r="ARS25" s="38"/>
      <c r="ART25" s="38"/>
      <c r="ARU25" s="38"/>
      <c r="ARV25" s="38"/>
      <c r="ARW25" s="38"/>
      <c r="ARX25" s="38"/>
      <c r="ARY25" s="38"/>
      <c r="ARZ25" s="38"/>
      <c r="ASA25" s="38"/>
      <c r="ASB25" s="38"/>
      <c r="ASC25" s="38"/>
      <c r="ASD25" s="38"/>
      <c r="ASE25" s="38"/>
      <c r="ASF25" s="38"/>
      <c r="ASG25" s="38"/>
      <c r="ASH25" s="38"/>
      <c r="ASI25" s="38"/>
      <c r="ASJ25" s="38"/>
      <c r="ASK25" s="38"/>
      <c r="ASL25" s="38"/>
      <c r="ASM25" s="38"/>
      <c r="ASN25" s="38"/>
      <c r="ASO25" s="38"/>
      <c r="ASP25" s="38"/>
      <c r="ASQ25" s="38"/>
      <c r="ASR25" s="38"/>
      <c r="ASS25" s="38"/>
      <c r="AST25" s="38"/>
      <c r="ASU25" s="38"/>
      <c r="ASV25" s="38"/>
      <c r="ASW25" s="38"/>
      <c r="ASX25" s="38"/>
      <c r="ASY25" s="38"/>
      <c r="ASZ25" s="38"/>
      <c r="ATA25" s="38"/>
      <c r="ATB25" s="38"/>
      <c r="ATC25" s="38"/>
      <c r="ATD25" s="38"/>
      <c r="ATE25" s="38"/>
      <c r="ATF25" s="38"/>
      <c r="ATG25" s="38"/>
      <c r="ATH25" s="38"/>
      <c r="ATI25" s="38"/>
      <c r="ATJ25" s="38"/>
      <c r="ATK25" s="38"/>
      <c r="ATL25" s="38"/>
      <c r="ATM25" s="38"/>
      <c r="ATN25" s="38"/>
      <c r="ATO25" s="38"/>
      <c r="ATP25" s="38"/>
      <c r="ATQ25" s="38"/>
      <c r="ATR25" s="38"/>
      <c r="ATS25" s="38"/>
      <c r="ATT25" s="38"/>
      <c r="ATU25" s="38"/>
      <c r="ATV25" s="38"/>
      <c r="ATW25" s="38"/>
      <c r="ATX25" s="38"/>
      <c r="ATY25" s="38"/>
      <c r="ATZ25" s="38"/>
      <c r="AUA25" s="38"/>
      <c r="AUB25" s="38"/>
      <c r="AUC25" s="38"/>
      <c r="AUD25" s="38"/>
      <c r="AUE25" s="38"/>
      <c r="AUF25" s="38"/>
      <c r="AUG25" s="38"/>
      <c r="AUH25" s="38"/>
      <c r="AUI25" s="38"/>
      <c r="AUJ25" s="38"/>
      <c r="AUK25" s="38"/>
      <c r="AUL25" s="38"/>
      <c r="AUM25" s="38"/>
      <c r="AUN25" s="38"/>
      <c r="AUO25" s="38"/>
      <c r="AUP25" s="38"/>
      <c r="AUQ25" s="38"/>
      <c r="AUR25" s="38"/>
      <c r="AUS25" s="38"/>
      <c r="AUT25" s="38"/>
      <c r="AUU25" s="38"/>
      <c r="AUV25" s="38"/>
      <c r="AUW25" s="38"/>
      <c r="AUX25" s="38"/>
      <c r="AUY25" s="38"/>
      <c r="AUZ25" s="38"/>
      <c r="AVA25" s="38"/>
      <c r="AVB25" s="38"/>
      <c r="AVC25" s="38"/>
      <c r="AVD25" s="38"/>
      <c r="AVE25" s="38"/>
      <c r="AVF25" s="38"/>
      <c r="AVG25" s="38"/>
      <c r="AVH25" s="38"/>
      <c r="AVI25" s="38"/>
      <c r="AVJ25" s="38"/>
      <c r="AVK25" s="38"/>
      <c r="AVL25" s="38"/>
      <c r="AVM25" s="38"/>
      <c r="AVN25" s="38"/>
      <c r="AVO25" s="38"/>
      <c r="AVP25" s="38"/>
      <c r="AVQ25" s="38"/>
      <c r="AVR25" s="38"/>
      <c r="AVS25" s="38"/>
      <c r="AVT25" s="38"/>
      <c r="AVU25" s="38"/>
      <c r="AVV25" s="38"/>
      <c r="AVW25" s="38"/>
      <c r="AVX25" s="38"/>
      <c r="AVY25" s="38"/>
      <c r="AVZ25" s="38"/>
      <c r="AWA25" s="38"/>
      <c r="AWB25" s="38"/>
      <c r="AWC25" s="38"/>
      <c r="AWD25" s="38"/>
      <c r="AWE25" s="38"/>
      <c r="AWF25" s="38"/>
      <c r="AWG25" s="38"/>
      <c r="AWH25" s="38"/>
      <c r="AWI25" s="38"/>
      <c r="AWJ25" s="38"/>
      <c r="AWK25" s="38"/>
      <c r="AWL25" s="38"/>
      <c r="AWM25" s="38"/>
      <c r="AWN25" s="38"/>
      <c r="AWO25" s="38"/>
      <c r="AWP25" s="38"/>
      <c r="AWQ25" s="38"/>
      <c r="AWR25" s="38"/>
      <c r="AWS25" s="38"/>
      <c r="AWT25" s="38"/>
      <c r="AWU25" s="38"/>
      <c r="AWV25" s="38"/>
      <c r="AWW25" s="38"/>
      <c r="AWX25" s="38"/>
      <c r="AWY25" s="38"/>
      <c r="AWZ25" s="38"/>
      <c r="AXA25" s="38"/>
      <c r="AXB25" s="38"/>
      <c r="AXC25" s="38"/>
      <c r="AXD25" s="38"/>
      <c r="AXE25" s="38"/>
      <c r="AXF25" s="38"/>
      <c r="AXG25" s="38"/>
      <c r="AXH25" s="38"/>
      <c r="AXI25" s="38"/>
      <c r="AXJ25" s="38"/>
      <c r="AXK25" s="38"/>
      <c r="AXL25" s="38"/>
      <c r="AXM25" s="38"/>
      <c r="AXN25" s="38"/>
      <c r="AXO25" s="38"/>
      <c r="AXP25" s="38"/>
      <c r="AXQ25" s="38"/>
      <c r="AXR25" s="38"/>
      <c r="AXS25" s="38"/>
      <c r="AXT25" s="38"/>
      <c r="AXU25" s="38"/>
      <c r="AXV25" s="38"/>
      <c r="AXW25" s="38"/>
      <c r="AXX25" s="38"/>
      <c r="AXY25" s="38"/>
      <c r="AXZ25" s="38"/>
      <c r="AYA25" s="38"/>
      <c r="AYB25" s="38"/>
      <c r="AYC25" s="38"/>
      <c r="AYD25" s="38"/>
      <c r="AYE25" s="38"/>
      <c r="AYF25" s="38"/>
      <c r="AYG25" s="38"/>
      <c r="AYH25" s="38"/>
      <c r="AYI25" s="38"/>
      <c r="AYJ25" s="38"/>
      <c r="AYK25" s="38"/>
      <c r="AYL25" s="38"/>
      <c r="AYM25" s="38"/>
      <c r="AYN25" s="38"/>
      <c r="AYO25" s="38"/>
      <c r="AYP25" s="38"/>
      <c r="AYQ25" s="38"/>
      <c r="AYR25" s="38"/>
      <c r="AYS25" s="38"/>
      <c r="AYT25" s="38"/>
      <c r="AYU25" s="38"/>
      <c r="AYV25" s="38"/>
      <c r="AYW25" s="38"/>
      <c r="AYX25" s="38"/>
      <c r="AYY25" s="38"/>
      <c r="AYZ25" s="38"/>
      <c r="AZA25" s="38"/>
      <c r="AZB25" s="38"/>
      <c r="AZC25" s="38"/>
      <c r="AZD25" s="38"/>
      <c r="AZE25" s="38"/>
      <c r="AZF25" s="38"/>
      <c r="AZG25" s="38"/>
      <c r="AZH25" s="38"/>
      <c r="AZI25" s="38"/>
      <c r="AZJ25" s="38"/>
      <c r="AZK25" s="38"/>
      <c r="AZL25" s="38"/>
      <c r="AZM25" s="38"/>
      <c r="AZN25" s="38"/>
      <c r="AZO25" s="38"/>
      <c r="AZP25" s="38"/>
      <c r="AZQ25" s="38"/>
      <c r="AZR25" s="38"/>
      <c r="AZS25" s="38"/>
      <c r="AZT25" s="38"/>
      <c r="AZU25" s="38"/>
      <c r="AZV25" s="38"/>
      <c r="AZW25" s="38"/>
      <c r="AZX25" s="38"/>
      <c r="AZY25" s="38"/>
      <c r="AZZ25" s="38"/>
      <c r="BAA25" s="38"/>
      <c r="BAB25" s="38"/>
      <c r="BAC25" s="38"/>
      <c r="BAD25" s="38"/>
      <c r="BAE25" s="38"/>
      <c r="BAF25" s="38"/>
      <c r="BAG25" s="38"/>
      <c r="BAH25" s="38"/>
      <c r="BAI25" s="38"/>
      <c r="BAJ25" s="38"/>
      <c r="BAK25" s="38"/>
      <c r="BAL25" s="38"/>
      <c r="BAM25" s="38"/>
      <c r="BAN25" s="38"/>
      <c r="BAO25" s="38"/>
      <c r="BAP25" s="38"/>
      <c r="BAQ25" s="38"/>
      <c r="BAR25" s="38"/>
      <c r="BAS25" s="38"/>
      <c r="BAT25" s="38"/>
      <c r="BAU25" s="38"/>
      <c r="BAV25" s="38"/>
      <c r="BAW25" s="38"/>
      <c r="BAX25" s="38"/>
      <c r="BAY25" s="38"/>
      <c r="BAZ25" s="38"/>
      <c r="BBA25" s="38"/>
      <c r="BBB25" s="38"/>
      <c r="BBC25" s="38"/>
      <c r="BBD25" s="38"/>
      <c r="BBE25" s="38"/>
      <c r="BBF25" s="38"/>
      <c r="BBG25" s="38"/>
      <c r="BBH25" s="38"/>
      <c r="BBI25" s="38"/>
      <c r="BBJ25" s="38"/>
      <c r="BBK25" s="38"/>
      <c r="BBL25" s="38"/>
      <c r="BBM25" s="38"/>
      <c r="BBN25" s="38"/>
      <c r="BBO25" s="38"/>
      <c r="BBP25" s="38"/>
      <c r="BBQ25" s="38"/>
      <c r="BBR25" s="38"/>
      <c r="BBS25" s="38"/>
      <c r="BBT25" s="38"/>
      <c r="BBU25" s="38"/>
      <c r="BBV25" s="38"/>
      <c r="BBW25" s="38"/>
      <c r="BBX25" s="38"/>
      <c r="BBY25" s="38"/>
      <c r="BBZ25" s="38"/>
      <c r="BCA25" s="38"/>
      <c r="BCB25" s="38"/>
      <c r="BCC25" s="38"/>
      <c r="BCD25" s="38"/>
      <c r="BCE25" s="38"/>
      <c r="BCF25" s="38"/>
      <c r="BCG25" s="38"/>
      <c r="BCH25" s="38"/>
      <c r="BCI25" s="38"/>
      <c r="BCJ25" s="38"/>
      <c r="BCK25" s="38"/>
      <c r="BCL25" s="38"/>
      <c r="BCM25" s="38"/>
      <c r="BCN25" s="38"/>
      <c r="BCO25" s="38"/>
      <c r="BCP25" s="38"/>
      <c r="BCQ25" s="38"/>
      <c r="BCR25" s="38"/>
      <c r="BCS25" s="38"/>
      <c r="BCT25" s="38"/>
      <c r="BCU25" s="38"/>
      <c r="BCV25" s="38"/>
      <c r="BCW25" s="38"/>
      <c r="BCX25" s="38"/>
      <c r="BCY25" s="38"/>
      <c r="BCZ25" s="38"/>
      <c r="BDA25" s="38"/>
      <c r="BDB25" s="38"/>
      <c r="BDC25" s="38"/>
      <c r="BDD25" s="38"/>
      <c r="BDE25" s="38"/>
      <c r="BDF25" s="38"/>
      <c r="BDG25" s="38"/>
      <c r="BDH25" s="38"/>
      <c r="BDI25" s="38"/>
      <c r="BDJ25" s="38"/>
      <c r="BDK25" s="38"/>
      <c r="BDL25" s="38"/>
      <c r="BDM25" s="38"/>
      <c r="BDN25" s="38"/>
      <c r="BDO25" s="38"/>
      <c r="BDP25" s="38"/>
      <c r="BDQ25" s="38"/>
      <c r="BDR25" s="38"/>
      <c r="BDS25" s="38"/>
      <c r="BDT25" s="38"/>
      <c r="BDU25" s="38"/>
      <c r="BDV25" s="38"/>
      <c r="BDW25" s="38"/>
      <c r="BDX25" s="38"/>
      <c r="BDY25" s="38"/>
      <c r="BDZ25" s="38"/>
      <c r="BEA25" s="38"/>
      <c r="BEB25" s="38"/>
      <c r="BEC25" s="38"/>
      <c r="BED25" s="38"/>
      <c r="BEE25" s="38"/>
      <c r="BEF25" s="38"/>
      <c r="BEG25" s="38"/>
      <c r="BEH25" s="38"/>
      <c r="BEI25" s="38"/>
      <c r="BEJ25" s="38"/>
      <c r="BEK25" s="38"/>
      <c r="BEL25" s="38"/>
      <c r="BEM25" s="38"/>
      <c r="BEN25" s="38"/>
      <c r="BEO25" s="38"/>
      <c r="BEP25" s="38"/>
      <c r="BEQ25" s="38"/>
      <c r="BER25" s="38"/>
      <c r="BES25" s="38"/>
      <c r="BET25" s="38"/>
      <c r="BEU25" s="38"/>
      <c r="BEV25" s="38"/>
      <c r="BEW25" s="38"/>
      <c r="BEX25" s="38"/>
      <c r="BEY25" s="38"/>
      <c r="BEZ25" s="38"/>
      <c r="BFA25" s="38"/>
      <c r="BFB25" s="38"/>
      <c r="BFC25" s="38"/>
      <c r="BFD25" s="38"/>
      <c r="BFE25" s="38"/>
      <c r="BFF25" s="38"/>
      <c r="BFG25" s="38"/>
      <c r="BFH25" s="38"/>
      <c r="BFI25" s="38"/>
      <c r="BFJ25" s="38"/>
      <c r="BFK25" s="38"/>
      <c r="BFL25" s="38"/>
      <c r="BFM25" s="38"/>
      <c r="BFN25" s="38"/>
      <c r="BFO25" s="38"/>
      <c r="BFP25" s="38"/>
      <c r="BFQ25" s="38"/>
      <c r="BFR25" s="38"/>
      <c r="BFS25" s="38"/>
      <c r="BFT25" s="38"/>
      <c r="BFU25" s="38"/>
      <c r="BFV25" s="38"/>
      <c r="BFW25" s="38"/>
      <c r="BFX25" s="38"/>
      <c r="BFY25" s="38"/>
      <c r="BFZ25" s="38"/>
      <c r="BGA25" s="38"/>
      <c r="BGB25" s="38"/>
      <c r="BGC25" s="38"/>
      <c r="BGD25" s="38"/>
      <c r="BGE25" s="38"/>
      <c r="BGF25" s="38"/>
      <c r="BGG25" s="38"/>
      <c r="BGH25" s="38"/>
      <c r="BGI25" s="38"/>
      <c r="BGJ25" s="38"/>
      <c r="BGK25" s="38"/>
      <c r="BGL25" s="38"/>
      <c r="BGM25" s="38"/>
      <c r="BGN25" s="38"/>
      <c r="BGO25" s="38"/>
      <c r="BGP25" s="38"/>
      <c r="BGQ25" s="38"/>
      <c r="BGR25" s="38"/>
      <c r="BGS25" s="38"/>
      <c r="BGT25" s="38"/>
      <c r="BGU25" s="38"/>
      <c r="BGV25" s="38"/>
      <c r="BGW25" s="38"/>
      <c r="BGX25" s="38"/>
      <c r="BGY25" s="38"/>
      <c r="BGZ25" s="38"/>
      <c r="BHA25" s="38"/>
      <c r="BHB25" s="38"/>
      <c r="BHC25" s="38"/>
      <c r="BHD25" s="38"/>
      <c r="BHE25" s="38"/>
      <c r="BHF25" s="38"/>
      <c r="BHG25" s="38"/>
      <c r="BHH25" s="38"/>
      <c r="BHI25" s="38"/>
      <c r="BHJ25" s="38"/>
      <c r="BHK25" s="38"/>
      <c r="BHL25" s="38"/>
      <c r="BHM25" s="38"/>
      <c r="BHN25" s="38"/>
      <c r="BHO25" s="38"/>
      <c r="BHP25" s="38"/>
      <c r="BHQ25" s="38"/>
      <c r="BHR25" s="38"/>
      <c r="BHS25" s="38"/>
      <c r="BHT25" s="38"/>
      <c r="BHU25" s="38"/>
      <c r="BHV25" s="38"/>
      <c r="BHW25" s="38"/>
      <c r="BHX25" s="38"/>
      <c r="BHY25" s="38"/>
      <c r="BHZ25" s="38"/>
      <c r="BIA25" s="38"/>
      <c r="BIB25" s="38"/>
      <c r="BIC25" s="38"/>
      <c r="BID25" s="38"/>
      <c r="BIE25" s="38"/>
      <c r="BIF25" s="38"/>
      <c r="BIG25" s="38"/>
      <c r="BIH25" s="38"/>
      <c r="BII25" s="38"/>
      <c r="BIJ25" s="38"/>
      <c r="BIK25" s="38"/>
      <c r="BIL25" s="38"/>
      <c r="BIM25" s="38"/>
      <c r="BIN25" s="38"/>
      <c r="BIO25" s="38"/>
      <c r="BIP25" s="38"/>
      <c r="BIQ25" s="38"/>
      <c r="BIR25" s="38"/>
      <c r="BIS25" s="38"/>
      <c r="BIT25" s="38"/>
      <c r="BIU25" s="38"/>
      <c r="BIV25" s="38"/>
      <c r="BIW25" s="38"/>
      <c r="BIX25" s="38"/>
      <c r="BIY25" s="38"/>
      <c r="BIZ25" s="38"/>
      <c r="BJA25" s="38"/>
      <c r="BJB25" s="38"/>
      <c r="BJC25" s="38"/>
      <c r="BJD25" s="38"/>
      <c r="BJE25" s="38"/>
      <c r="BJF25" s="38"/>
      <c r="BJG25" s="38"/>
      <c r="BJH25" s="38"/>
      <c r="BJI25" s="38"/>
      <c r="BJJ25" s="38"/>
      <c r="BJK25" s="38"/>
      <c r="BJL25" s="38"/>
      <c r="BJM25" s="38"/>
      <c r="BJN25" s="38"/>
      <c r="BJO25" s="38"/>
      <c r="BJP25" s="38"/>
      <c r="BJQ25" s="38"/>
      <c r="BJR25" s="38"/>
      <c r="BJS25" s="38"/>
      <c r="BJT25" s="38"/>
      <c r="BJU25" s="38"/>
      <c r="BJV25" s="38"/>
      <c r="BJW25" s="38"/>
      <c r="BJX25" s="38"/>
      <c r="BJY25" s="38"/>
      <c r="BJZ25" s="38"/>
      <c r="BKA25" s="38"/>
      <c r="BKB25" s="38"/>
      <c r="BKC25" s="38"/>
      <c r="BKD25" s="38"/>
      <c r="BKE25" s="38"/>
      <c r="BKF25" s="38"/>
      <c r="BKG25" s="38"/>
      <c r="BKH25" s="38"/>
      <c r="BKI25" s="38"/>
      <c r="BKJ25" s="38"/>
      <c r="BKK25" s="38"/>
      <c r="BKL25" s="38"/>
      <c r="BKM25" s="38"/>
      <c r="BKN25" s="38"/>
      <c r="BKO25" s="38"/>
      <c r="BKP25" s="38"/>
      <c r="BKQ25" s="38"/>
      <c r="BKR25" s="38"/>
      <c r="BKS25" s="38"/>
      <c r="BKT25" s="38"/>
      <c r="BKU25" s="38"/>
      <c r="BKV25" s="38"/>
      <c r="BKW25" s="38"/>
      <c r="BKX25" s="38"/>
      <c r="BKY25" s="38"/>
      <c r="BKZ25" s="38"/>
      <c r="BLA25" s="38"/>
      <c r="BLB25" s="38"/>
      <c r="BLC25" s="38"/>
      <c r="BLD25" s="38"/>
      <c r="BLE25" s="38"/>
      <c r="BLF25" s="38"/>
      <c r="BLG25" s="38"/>
      <c r="BLH25" s="38"/>
      <c r="BLI25" s="38"/>
      <c r="BLJ25" s="38"/>
      <c r="BLK25" s="38"/>
      <c r="BLL25" s="38"/>
      <c r="BLM25" s="38"/>
      <c r="BLN25" s="38"/>
      <c r="BLO25" s="38"/>
      <c r="BLP25" s="38"/>
      <c r="BLQ25" s="38"/>
      <c r="BLR25" s="38"/>
      <c r="BLS25" s="38"/>
      <c r="BLT25" s="38"/>
      <c r="BLU25" s="38"/>
      <c r="BLV25" s="38"/>
      <c r="BLW25" s="38"/>
      <c r="BLX25" s="38"/>
      <c r="BLY25" s="38"/>
      <c r="BLZ25" s="38"/>
      <c r="BMA25" s="38"/>
      <c r="BMB25" s="38"/>
      <c r="BMC25" s="38"/>
      <c r="BMD25" s="38"/>
      <c r="BME25" s="38"/>
      <c r="BMF25" s="38"/>
      <c r="BMG25" s="38"/>
      <c r="BMH25" s="38"/>
      <c r="BMI25" s="38"/>
      <c r="BMJ25" s="38"/>
      <c r="BMK25" s="38"/>
      <c r="BML25" s="38"/>
      <c r="BMM25" s="38"/>
      <c r="BMN25" s="38"/>
      <c r="BMO25" s="38"/>
      <c r="BMP25" s="38"/>
      <c r="BMQ25" s="38"/>
      <c r="BMR25" s="38"/>
      <c r="BMS25" s="38"/>
      <c r="BMT25" s="38"/>
      <c r="BMU25" s="38"/>
      <c r="BMV25" s="38"/>
      <c r="BMW25" s="38"/>
      <c r="BMX25" s="38"/>
      <c r="BMY25" s="38"/>
      <c r="BMZ25" s="38"/>
      <c r="BNA25" s="38"/>
      <c r="BNB25" s="38"/>
      <c r="BNC25" s="38"/>
      <c r="BND25" s="38"/>
      <c r="BNE25" s="38"/>
      <c r="BNF25" s="38"/>
      <c r="BNG25" s="38"/>
      <c r="BNH25" s="38"/>
      <c r="BNI25" s="38"/>
      <c r="BNJ25" s="38"/>
      <c r="BNK25" s="38"/>
      <c r="BNL25" s="38"/>
      <c r="BNM25" s="38"/>
      <c r="BNN25" s="38"/>
      <c r="BNO25" s="38"/>
      <c r="BNP25" s="38"/>
      <c r="BNQ25" s="38"/>
      <c r="BNR25" s="38"/>
      <c r="BNS25" s="38"/>
      <c r="BNT25" s="38"/>
      <c r="BNU25" s="38"/>
      <c r="BNV25" s="38"/>
      <c r="BNW25" s="38"/>
      <c r="BNX25" s="38"/>
      <c r="BNY25" s="38"/>
      <c r="BNZ25" s="38"/>
      <c r="BOA25" s="38"/>
      <c r="BOB25" s="38"/>
      <c r="BOC25" s="38"/>
      <c r="BOD25" s="38"/>
      <c r="BOE25" s="38"/>
      <c r="BOF25" s="38"/>
      <c r="BOG25" s="38"/>
      <c r="BOH25" s="38"/>
      <c r="BOI25" s="38"/>
      <c r="BOJ25" s="38"/>
      <c r="BOK25" s="38"/>
      <c r="BOL25" s="38"/>
      <c r="BOM25" s="38"/>
      <c r="BON25" s="38"/>
      <c r="BOO25" s="38"/>
      <c r="BOP25" s="38"/>
      <c r="BOQ25" s="38"/>
      <c r="BOR25" s="38"/>
      <c r="BOS25" s="38"/>
      <c r="BOT25" s="38"/>
      <c r="BOU25" s="38"/>
      <c r="BOV25" s="38"/>
      <c r="BOW25" s="38"/>
      <c r="BOX25" s="38"/>
      <c r="BOY25" s="38"/>
      <c r="BOZ25" s="38"/>
      <c r="BPA25" s="38"/>
      <c r="BPB25" s="38"/>
      <c r="BPC25" s="38"/>
      <c r="BPD25" s="38"/>
      <c r="BPE25" s="38"/>
      <c r="BPF25" s="38"/>
      <c r="BPG25" s="38"/>
      <c r="BPH25" s="38"/>
      <c r="BPI25" s="38"/>
      <c r="BPJ25" s="38"/>
      <c r="BPK25" s="38"/>
      <c r="BPL25" s="38"/>
      <c r="BPM25" s="38"/>
      <c r="BPN25" s="38"/>
      <c r="BPO25" s="38"/>
      <c r="BPP25" s="38"/>
      <c r="BPQ25" s="38"/>
      <c r="BPR25" s="38"/>
      <c r="BPS25" s="38"/>
      <c r="BPT25" s="38"/>
      <c r="BPU25" s="38"/>
      <c r="BPV25" s="38"/>
      <c r="BPW25" s="38"/>
      <c r="BPX25" s="38"/>
      <c r="BPY25" s="38"/>
      <c r="BPZ25" s="38"/>
      <c r="BQA25" s="38"/>
      <c r="BQB25" s="38"/>
      <c r="BQC25" s="38"/>
      <c r="BQD25" s="38"/>
      <c r="BQE25" s="38"/>
      <c r="BQF25" s="38"/>
      <c r="BQG25" s="38"/>
      <c r="BQH25" s="38"/>
      <c r="BQI25" s="38"/>
      <c r="BQJ25" s="38"/>
      <c r="BQK25" s="38"/>
      <c r="BQL25" s="38"/>
      <c r="BQM25" s="38"/>
      <c r="BQN25" s="38"/>
      <c r="BQO25" s="38"/>
      <c r="BQP25" s="38"/>
      <c r="BQQ25" s="38"/>
      <c r="BQR25" s="38"/>
      <c r="BQS25" s="38"/>
      <c r="BQT25" s="38"/>
      <c r="BQU25" s="38"/>
      <c r="BQV25" s="38"/>
      <c r="BQW25" s="38"/>
      <c r="BQX25" s="38"/>
      <c r="BQY25" s="38"/>
      <c r="BQZ25" s="38"/>
      <c r="BRA25" s="38"/>
      <c r="BRB25" s="38"/>
      <c r="BRC25" s="38"/>
      <c r="BRD25" s="38"/>
      <c r="BRE25" s="38"/>
      <c r="BRF25" s="38"/>
      <c r="BRG25" s="38"/>
      <c r="BRH25" s="38"/>
      <c r="BRI25" s="38"/>
      <c r="BRJ25" s="38"/>
      <c r="BRK25" s="38"/>
      <c r="BRL25" s="38"/>
      <c r="BRM25" s="38"/>
      <c r="BRN25" s="38"/>
      <c r="BRO25" s="38"/>
      <c r="BRP25" s="38"/>
      <c r="BRQ25" s="38"/>
      <c r="BRR25" s="38"/>
      <c r="BRS25" s="38"/>
      <c r="BRT25" s="38"/>
      <c r="BRU25" s="38"/>
      <c r="BRV25" s="38"/>
      <c r="BRW25" s="38"/>
      <c r="BRX25" s="38"/>
      <c r="BRY25" s="38"/>
      <c r="BRZ25" s="38"/>
      <c r="BSA25" s="38"/>
      <c r="BSB25" s="38"/>
      <c r="BSC25" s="38"/>
      <c r="BSD25" s="38"/>
      <c r="BSE25" s="38"/>
      <c r="BSF25" s="38"/>
      <c r="BSG25" s="38"/>
      <c r="BSH25" s="38"/>
      <c r="BSI25" s="38"/>
      <c r="BSJ25" s="38"/>
      <c r="BSK25" s="38"/>
      <c r="BSL25" s="38"/>
      <c r="BSM25" s="38"/>
      <c r="BSN25" s="38"/>
      <c r="BSO25" s="38"/>
      <c r="BSP25" s="38"/>
      <c r="BSQ25" s="38"/>
      <c r="BSR25" s="38"/>
      <c r="BSS25" s="38"/>
      <c r="BST25" s="38"/>
      <c r="BSU25" s="38"/>
      <c r="BSV25" s="38"/>
      <c r="BSW25" s="38"/>
      <c r="BSX25" s="38"/>
      <c r="BSY25" s="38"/>
      <c r="BSZ25" s="38"/>
      <c r="BTA25" s="38"/>
      <c r="BTB25" s="38"/>
      <c r="BTC25" s="38"/>
      <c r="BTD25" s="38"/>
      <c r="BTE25" s="38"/>
      <c r="BTF25" s="38"/>
      <c r="BTG25" s="38"/>
      <c r="BTH25" s="38"/>
      <c r="BTI25" s="38"/>
      <c r="BTJ25" s="38"/>
      <c r="BTK25" s="38"/>
      <c r="BTL25" s="38"/>
      <c r="BTM25" s="38"/>
      <c r="BTN25" s="38"/>
      <c r="BTO25" s="38"/>
      <c r="BTP25" s="38"/>
      <c r="BTQ25" s="38"/>
      <c r="BTR25" s="38"/>
      <c r="BTS25" s="38"/>
      <c r="BTT25" s="38"/>
      <c r="BTU25" s="38"/>
      <c r="BTV25" s="38"/>
      <c r="BTW25" s="38"/>
      <c r="BTX25" s="38"/>
      <c r="BTY25" s="38"/>
      <c r="BTZ25" s="38"/>
      <c r="BUA25" s="38"/>
      <c r="BUB25" s="38"/>
      <c r="BUC25" s="38"/>
      <c r="BUD25" s="38"/>
      <c r="BUE25" s="38"/>
      <c r="BUF25" s="38"/>
      <c r="BUG25" s="38"/>
      <c r="BUH25" s="38"/>
      <c r="BUI25" s="38"/>
      <c r="BUJ25" s="38"/>
      <c r="BUK25" s="38"/>
      <c r="BUL25" s="38"/>
      <c r="BUM25" s="38"/>
      <c r="BUN25" s="38"/>
      <c r="BUO25" s="38"/>
      <c r="BUP25" s="38"/>
      <c r="BUQ25" s="38"/>
      <c r="BUR25" s="38"/>
      <c r="BUS25" s="38"/>
      <c r="BUT25" s="38"/>
      <c r="BUU25" s="38"/>
      <c r="BUV25" s="38"/>
      <c r="BUW25" s="38"/>
      <c r="BUX25" s="38"/>
      <c r="BUY25" s="38"/>
      <c r="BUZ25" s="38"/>
      <c r="BVA25" s="38"/>
      <c r="BVB25" s="38"/>
      <c r="BVC25" s="38"/>
      <c r="BVD25" s="38"/>
      <c r="BVE25" s="38"/>
      <c r="BVF25" s="38"/>
      <c r="BVG25" s="38"/>
      <c r="BVH25" s="38"/>
      <c r="BVI25" s="38"/>
      <c r="BVJ25" s="38"/>
      <c r="BVK25" s="38"/>
      <c r="BVL25" s="38"/>
      <c r="BVM25" s="38"/>
      <c r="BVN25" s="38"/>
      <c r="BVO25" s="38"/>
      <c r="BVP25" s="38"/>
      <c r="BVQ25" s="38"/>
      <c r="BVR25" s="38"/>
      <c r="BVS25" s="38"/>
      <c r="BVT25" s="38"/>
      <c r="BVU25" s="38"/>
      <c r="BVV25" s="38"/>
      <c r="BVW25" s="38"/>
      <c r="BVX25" s="38"/>
      <c r="BVY25" s="38"/>
      <c r="BVZ25" s="38"/>
      <c r="BWA25" s="38"/>
      <c r="BWB25" s="38"/>
      <c r="BWC25" s="38"/>
      <c r="BWD25" s="38"/>
      <c r="BWE25" s="38"/>
      <c r="BWF25" s="38"/>
      <c r="BWG25" s="38"/>
      <c r="BWH25" s="38"/>
      <c r="BWI25" s="38"/>
      <c r="BWJ25" s="38"/>
      <c r="BWK25" s="38"/>
      <c r="BWL25" s="38"/>
      <c r="BWM25" s="38"/>
      <c r="BWN25" s="38"/>
      <c r="BWO25" s="38"/>
      <c r="BWP25" s="38"/>
      <c r="BWQ25" s="38"/>
      <c r="BWR25" s="38"/>
      <c r="BWS25" s="38"/>
      <c r="BWT25" s="38"/>
      <c r="BWU25" s="38"/>
      <c r="BWV25" s="38"/>
      <c r="BWW25" s="38"/>
      <c r="BWX25" s="38"/>
      <c r="BWY25" s="38"/>
      <c r="BWZ25" s="38"/>
      <c r="BXA25" s="38"/>
      <c r="BXB25" s="38"/>
      <c r="BXC25" s="38"/>
      <c r="BXD25" s="38"/>
      <c r="BXE25" s="38"/>
      <c r="BXF25" s="38"/>
      <c r="BXG25" s="38"/>
      <c r="BXH25" s="38"/>
      <c r="BXI25" s="38"/>
      <c r="BXJ25" s="38"/>
      <c r="BXK25" s="38"/>
      <c r="BXL25" s="38"/>
      <c r="BXM25" s="38"/>
      <c r="BXN25" s="38"/>
      <c r="BXO25" s="38"/>
      <c r="BXP25" s="38"/>
      <c r="BXQ25" s="38"/>
      <c r="BXR25" s="38"/>
      <c r="BXS25" s="38"/>
      <c r="BXT25" s="38"/>
      <c r="BXU25" s="38"/>
      <c r="BXV25" s="38"/>
      <c r="BXW25" s="38"/>
      <c r="BXX25" s="38"/>
      <c r="BXY25" s="38"/>
      <c r="BXZ25" s="38"/>
      <c r="BYA25" s="38"/>
      <c r="BYB25" s="38"/>
      <c r="BYC25" s="38"/>
      <c r="BYD25" s="38"/>
      <c r="BYE25" s="38"/>
      <c r="BYF25" s="38"/>
      <c r="BYG25" s="38"/>
      <c r="BYH25" s="38"/>
      <c r="BYI25" s="38"/>
      <c r="BYJ25" s="38"/>
      <c r="BYK25" s="38"/>
      <c r="BYL25" s="38"/>
      <c r="BYM25" s="38"/>
      <c r="BYN25" s="38"/>
      <c r="BYO25" s="38"/>
      <c r="BYP25" s="38"/>
      <c r="BYQ25" s="38"/>
      <c r="BYR25" s="38"/>
      <c r="BYS25" s="38"/>
      <c r="BYT25" s="38"/>
      <c r="BYU25" s="38"/>
      <c r="BYV25" s="38"/>
      <c r="BYW25" s="38"/>
      <c r="BYX25" s="38"/>
      <c r="BYY25" s="38"/>
      <c r="BYZ25" s="38"/>
      <c r="BZA25" s="38"/>
      <c r="BZB25" s="38"/>
      <c r="BZC25" s="38"/>
      <c r="BZD25" s="38"/>
      <c r="BZE25" s="38"/>
      <c r="BZF25" s="38"/>
      <c r="BZG25" s="38"/>
      <c r="BZH25" s="38"/>
      <c r="BZI25" s="38"/>
      <c r="BZJ25" s="38"/>
      <c r="BZK25" s="38"/>
      <c r="BZL25" s="38"/>
      <c r="BZM25" s="38"/>
      <c r="BZN25" s="38"/>
      <c r="BZO25" s="38"/>
      <c r="BZP25" s="38"/>
      <c r="BZQ25" s="38"/>
      <c r="BZR25" s="38"/>
      <c r="BZS25" s="38"/>
      <c r="BZT25" s="38"/>
      <c r="BZU25" s="38"/>
      <c r="BZV25" s="38"/>
      <c r="BZW25" s="38"/>
      <c r="BZX25" s="38"/>
      <c r="BZY25" s="38"/>
      <c r="BZZ25" s="38"/>
      <c r="CAA25" s="38"/>
      <c r="CAB25" s="38"/>
      <c r="CAC25" s="38"/>
      <c r="CAD25" s="38"/>
      <c r="CAE25" s="38"/>
      <c r="CAF25" s="38"/>
      <c r="CAG25" s="38"/>
      <c r="CAH25" s="38"/>
      <c r="CAI25" s="38"/>
      <c r="CAJ25" s="38"/>
      <c r="CAK25" s="38"/>
      <c r="CAL25" s="38"/>
      <c r="CAM25" s="38"/>
      <c r="CAN25" s="38"/>
      <c r="CAO25" s="38"/>
      <c r="CAP25" s="38"/>
      <c r="CAQ25" s="38"/>
      <c r="CAR25" s="38"/>
      <c r="CAS25" s="38"/>
      <c r="CAT25" s="38"/>
      <c r="CAU25" s="38"/>
      <c r="CAV25" s="38"/>
      <c r="CAW25" s="38"/>
      <c r="CAX25" s="38"/>
      <c r="CAY25" s="38"/>
      <c r="CAZ25" s="38"/>
      <c r="CBA25" s="38"/>
      <c r="CBB25" s="38"/>
      <c r="CBC25" s="38"/>
      <c r="CBD25" s="38"/>
      <c r="CBE25" s="38"/>
      <c r="CBF25" s="38"/>
      <c r="CBG25" s="38"/>
      <c r="CBH25" s="38"/>
      <c r="CBI25" s="38"/>
      <c r="CBJ25" s="38"/>
      <c r="CBK25" s="38"/>
      <c r="CBL25" s="38"/>
      <c r="CBM25" s="38"/>
      <c r="CBN25" s="38"/>
      <c r="CBO25" s="38"/>
      <c r="CBP25" s="38"/>
      <c r="CBQ25" s="38"/>
      <c r="CBR25" s="38"/>
      <c r="CBS25" s="38"/>
      <c r="CBT25" s="38"/>
      <c r="CBU25" s="38"/>
      <c r="CBV25" s="38"/>
      <c r="CBW25" s="38"/>
      <c r="CBX25" s="38"/>
      <c r="CBY25" s="38"/>
      <c r="CBZ25" s="38"/>
      <c r="CCA25" s="38"/>
      <c r="CCB25" s="38"/>
      <c r="CCC25" s="38"/>
      <c r="CCD25" s="38"/>
      <c r="CCE25" s="38"/>
      <c r="CCF25" s="38"/>
      <c r="CCG25" s="38"/>
      <c r="CCH25" s="38"/>
      <c r="CCI25" s="38"/>
      <c r="CCJ25" s="38"/>
      <c r="CCK25" s="38"/>
      <c r="CCL25" s="38"/>
      <c r="CCM25" s="38"/>
      <c r="CCN25" s="38"/>
      <c r="CCO25" s="38"/>
      <c r="CCP25" s="38"/>
      <c r="CCQ25" s="38"/>
      <c r="CCR25" s="38"/>
      <c r="CCS25" s="38"/>
      <c r="CCT25" s="38"/>
      <c r="CCU25" s="38"/>
      <c r="CCV25" s="38"/>
      <c r="CCW25" s="38"/>
      <c r="CCX25" s="38"/>
      <c r="CCY25" s="38"/>
      <c r="CCZ25" s="38"/>
      <c r="CDA25" s="38"/>
      <c r="CDB25" s="38"/>
      <c r="CDC25" s="38"/>
      <c r="CDD25" s="38"/>
      <c r="CDE25" s="38"/>
      <c r="CDF25" s="38"/>
      <c r="CDG25" s="38"/>
      <c r="CDH25" s="38"/>
      <c r="CDI25" s="38"/>
      <c r="CDJ25" s="38"/>
      <c r="CDK25" s="38"/>
      <c r="CDL25" s="38"/>
      <c r="CDM25" s="38"/>
      <c r="CDN25" s="38"/>
      <c r="CDO25" s="38"/>
      <c r="CDP25" s="38"/>
      <c r="CDQ25" s="38"/>
      <c r="CDR25" s="38"/>
      <c r="CDS25" s="38"/>
      <c r="CDT25" s="38"/>
      <c r="CDU25" s="38"/>
      <c r="CDV25" s="38"/>
      <c r="CDW25" s="38"/>
      <c r="CDX25" s="38"/>
      <c r="CDY25" s="38"/>
      <c r="CDZ25" s="38"/>
      <c r="CEA25" s="38"/>
      <c r="CEB25" s="38"/>
      <c r="CEC25" s="38"/>
      <c r="CED25" s="38"/>
      <c r="CEE25" s="38"/>
      <c r="CEF25" s="38"/>
      <c r="CEG25" s="38"/>
      <c r="CEH25" s="38"/>
      <c r="CEI25" s="38"/>
      <c r="CEJ25" s="38"/>
      <c r="CEK25" s="38"/>
      <c r="CEL25" s="38"/>
      <c r="CEM25" s="38"/>
      <c r="CEN25" s="38"/>
      <c r="CEO25" s="38"/>
      <c r="CEP25" s="38"/>
      <c r="CEQ25" s="38"/>
      <c r="CER25" s="38"/>
      <c r="CES25" s="38"/>
      <c r="CET25" s="38"/>
      <c r="CEU25" s="38"/>
      <c r="CEV25" s="38"/>
      <c r="CEW25" s="38"/>
      <c r="CEX25" s="38"/>
      <c r="CEY25" s="38"/>
      <c r="CEZ25" s="38"/>
      <c r="CFA25" s="38"/>
      <c r="CFB25" s="38"/>
      <c r="CFC25" s="38"/>
      <c r="CFD25" s="38"/>
      <c r="CFE25" s="38"/>
      <c r="CFF25" s="38"/>
      <c r="CFG25" s="38"/>
      <c r="CFH25" s="38"/>
      <c r="CFI25" s="38"/>
      <c r="CFJ25" s="38"/>
      <c r="CFK25" s="38"/>
      <c r="CFL25" s="38"/>
      <c r="CFM25" s="38"/>
      <c r="CFN25" s="38"/>
      <c r="CFO25" s="38"/>
      <c r="CFP25" s="38"/>
      <c r="CFQ25" s="38"/>
      <c r="CFR25" s="38"/>
      <c r="CFS25" s="38"/>
      <c r="CFT25" s="38"/>
      <c r="CFU25" s="38"/>
      <c r="CFV25" s="38"/>
      <c r="CFW25" s="38"/>
      <c r="CFX25" s="38"/>
      <c r="CFY25" s="38"/>
      <c r="CFZ25" s="38"/>
      <c r="CGA25" s="38"/>
      <c r="CGB25" s="38"/>
      <c r="CGC25" s="38"/>
      <c r="CGD25" s="38"/>
      <c r="CGE25" s="38"/>
      <c r="CGF25" s="38"/>
      <c r="CGG25" s="38"/>
      <c r="CGH25" s="38"/>
      <c r="CGI25" s="38"/>
      <c r="CGJ25" s="38"/>
      <c r="CGK25" s="38"/>
      <c r="CGL25" s="38"/>
      <c r="CGM25" s="38"/>
      <c r="CGN25" s="38"/>
      <c r="CGO25" s="38"/>
      <c r="CGP25" s="38"/>
      <c r="CGQ25" s="38"/>
      <c r="CGR25" s="38"/>
      <c r="CGS25" s="38"/>
      <c r="CGT25" s="38"/>
      <c r="CGU25" s="38"/>
      <c r="CGV25" s="38"/>
      <c r="CGW25" s="38"/>
      <c r="CGX25" s="38"/>
      <c r="CGY25" s="38"/>
      <c r="CGZ25" s="38"/>
      <c r="CHA25" s="38"/>
      <c r="CHB25" s="38"/>
      <c r="CHC25" s="38"/>
      <c r="CHD25" s="38"/>
      <c r="CHE25" s="38"/>
      <c r="CHF25" s="38"/>
      <c r="CHG25" s="38"/>
      <c r="CHH25" s="38"/>
      <c r="CHI25" s="38"/>
      <c r="CHJ25" s="38"/>
      <c r="CHK25" s="38"/>
      <c r="CHL25" s="38"/>
      <c r="CHM25" s="38"/>
      <c r="CHN25" s="38"/>
      <c r="CHO25" s="38"/>
      <c r="CHP25" s="38"/>
      <c r="CHQ25" s="38"/>
      <c r="CHR25" s="38"/>
      <c r="CHS25" s="38"/>
      <c r="CHT25" s="38"/>
      <c r="CHU25" s="38"/>
      <c r="CHV25" s="38"/>
      <c r="CHW25" s="38"/>
      <c r="CHX25" s="38"/>
      <c r="CHY25" s="38"/>
      <c r="CHZ25" s="38"/>
      <c r="CIA25" s="38"/>
      <c r="CIB25" s="38"/>
      <c r="CIC25" s="38"/>
      <c r="CID25" s="38"/>
      <c r="CIE25" s="38"/>
      <c r="CIF25" s="38"/>
      <c r="CIG25" s="38"/>
      <c r="CIH25" s="38"/>
      <c r="CII25" s="38"/>
      <c r="CIJ25" s="38"/>
      <c r="CIK25" s="38"/>
      <c r="CIL25" s="38"/>
      <c r="CIM25" s="38"/>
      <c r="CIN25" s="38"/>
      <c r="CIO25" s="38"/>
      <c r="CIP25" s="38"/>
      <c r="CIQ25" s="38"/>
      <c r="CIR25" s="38"/>
      <c r="CIS25" s="38"/>
      <c r="CIT25" s="38"/>
      <c r="CIU25" s="38"/>
      <c r="CIV25" s="38"/>
      <c r="CIW25" s="38"/>
      <c r="CIX25" s="38"/>
      <c r="CIY25" s="38"/>
      <c r="CIZ25" s="38"/>
      <c r="CJA25" s="38"/>
      <c r="CJB25" s="38"/>
      <c r="CJC25" s="38"/>
      <c r="CJD25" s="38"/>
      <c r="CJE25" s="38"/>
      <c r="CJF25" s="38"/>
      <c r="CJG25" s="38"/>
      <c r="CJH25" s="38"/>
      <c r="CJI25" s="38"/>
      <c r="CJJ25" s="38"/>
      <c r="CJK25" s="38"/>
      <c r="CJL25" s="38"/>
      <c r="CJM25" s="38"/>
      <c r="CJN25" s="38"/>
      <c r="CJO25" s="38"/>
      <c r="CJP25" s="38"/>
      <c r="CJQ25" s="38"/>
      <c r="CJR25" s="38"/>
      <c r="CJS25" s="38"/>
      <c r="CJT25" s="38"/>
      <c r="CJU25" s="38"/>
      <c r="CJV25" s="38"/>
      <c r="CJW25" s="38"/>
      <c r="CJX25" s="38"/>
      <c r="CJY25" s="38"/>
      <c r="CJZ25" s="38"/>
      <c r="CKA25" s="38"/>
      <c r="CKB25" s="38"/>
      <c r="CKC25" s="38"/>
      <c r="CKD25" s="38"/>
      <c r="CKE25" s="38"/>
      <c r="CKF25" s="38"/>
      <c r="CKG25" s="38"/>
      <c r="CKH25" s="38"/>
      <c r="CKI25" s="38"/>
      <c r="CKJ25" s="38"/>
      <c r="CKK25" s="38"/>
      <c r="CKL25" s="38"/>
      <c r="CKM25" s="38"/>
      <c r="CKN25" s="38"/>
      <c r="CKO25" s="38"/>
      <c r="CKP25" s="38"/>
      <c r="CKQ25" s="38"/>
      <c r="CKR25" s="38"/>
      <c r="CKS25" s="38"/>
      <c r="CKT25" s="38"/>
      <c r="CKU25" s="38"/>
      <c r="CKV25" s="38"/>
      <c r="CKW25" s="38"/>
      <c r="CKX25" s="38"/>
      <c r="CKY25" s="38"/>
      <c r="CKZ25" s="38"/>
      <c r="CLA25" s="38"/>
      <c r="CLB25" s="38"/>
      <c r="CLC25" s="38"/>
      <c r="CLD25" s="38"/>
      <c r="CLE25" s="38"/>
      <c r="CLF25" s="38"/>
      <c r="CLG25" s="38"/>
      <c r="CLH25" s="38"/>
      <c r="CLI25" s="38"/>
      <c r="CLJ25" s="38"/>
      <c r="CLK25" s="38"/>
      <c r="CLL25" s="38"/>
      <c r="CLM25" s="38"/>
      <c r="CLN25" s="38"/>
      <c r="CLO25" s="38"/>
      <c r="CLP25" s="38"/>
      <c r="CLQ25" s="38"/>
      <c r="CLR25" s="38"/>
      <c r="CLS25" s="38"/>
      <c r="CLT25" s="38"/>
      <c r="CLU25" s="38"/>
      <c r="CLV25" s="38"/>
      <c r="CLW25" s="38"/>
      <c r="CLX25" s="38"/>
      <c r="CLY25" s="38"/>
      <c r="CLZ25" s="38"/>
      <c r="CMA25" s="38"/>
      <c r="CMB25" s="38"/>
      <c r="CMC25" s="38"/>
      <c r="CMD25" s="38"/>
      <c r="CME25" s="38"/>
      <c r="CMF25" s="38"/>
      <c r="CMG25" s="38"/>
      <c r="CMH25" s="38"/>
      <c r="CMI25" s="38"/>
      <c r="CMJ25" s="38"/>
      <c r="CMK25" s="38"/>
      <c r="CML25" s="38"/>
      <c r="CMM25" s="38"/>
      <c r="CMN25" s="38"/>
      <c r="CMO25" s="38"/>
      <c r="CMP25" s="38"/>
      <c r="CMQ25" s="38"/>
      <c r="CMR25" s="38"/>
      <c r="CMS25" s="38"/>
      <c r="CMT25" s="38"/>
      <c r="CMU25" s="38"/>
      <c r="CMV25" s="38"/>
      <c r="CMW25" s="38"/>
      <c r="CMX25" s="38"/>
      <c r="CMY25" s="38"/>
      <c r="CMZ25" s="38"/>
      <c r="CNA25" s="38"/>
      <c r="CNB25" s="38"/>
      <c r="CNC25" s="38"/>
      <c r="CND25" s="38"/>
      <c r="CNE25" s="38"/>
      <c r="CNF25" s="38"/>
      <c r="CNG25" s="38"/>
      <c r="CNH25" s="38"/>
      <c r="CNI25" s="38"/>
      <c r="CNJ25" s="38"/>
      <c r="CNK25" s="38"/>
      <c r="CNL25" s="38"/>
      <c r="CNM25" s="38"/>
      <c r="CNN25" s="38"/>
      <c r="CNO25" s="38"/>
      <c r="CNP25" s="38"/>
      <c r="CNQ25" s="38"/>
      <c r="CNR25" s="38"/>
      <c r="CNS25" s="38"/>
      <c r="CNT25" s="38"/>
      <c r="CNU25" s="38"/>
      <c r="CNV25" s="38"/>
      <c r="CNW25" s="38"/>
      <c r="CNX25" s="38"/>
      <c r="CNY25" s="38"/>
      <c r="CNZ25" s="38"/>
      <c r="COA25" s="38"/>
      <c r="COB25" s="38"/>
      <c r="COC25" s="38"/>
      <c r="COD25" s="38"/>
      <c r="COE25" s="38"/>
      <c r="COF25" s="38"/>
      <c r="COG25" s="38"/>
      <c r="COH25" s="38"/>
      <c r="COI25" s="38"/>
      <c r="COJ25" s="38"/>
      <c r="COK25" s="38"/>
      <c r="COL25" s="38"/>
      <c r="COM25" s="38"/>
      <c r="CON25" s="38"/>
      <c r="COO25" s="38"/>
      <c r="COP25" s="38"/>
      <c r="COQ25" s="38"/>
      <c r="COR25" s="38"/>
      <c r="COS25" s="38"/>
      <c r="COT25" s="38"/>
      <c r="COU25" s="38"/>
      <c r="COV25" s="38"/>
      <c r="COW25" s="38"/>
      <c r="COX25" s="38"/>
      <c r="COY25" s="38"/>
      <c r="COZ25" s="38"/>
      <c r="CPA25" s="38"/>
      <c r="CPB25" s="38"/>
      <c r="CPC25" s="38"/>
      <c r="CPD25" s="38"/>
      <c r="CPE25" s="38"/>
      <c r="CPF25" s="38"/>
      <c r="CPG25" s="38"/>
      <c r="CPH25" s="38"/>
      <c r="CPI25" s="38"/>
      <c r="CPJ25" s="38"/>
      <c r="CPK25" s="38"/>
      <c r="CPL25" s="38"/>
      <c r="CPM25" s="38"/>
      <c r="CPN25" s="38"/>
      <c r="CPO25" s="38"/>
      <c r="CPP25" s="38"/>
      <c r="CPQ25" s="38"/>
      <c r="CPR25" s="38"/>
      <c r="CPS25" s="38"/>
      <c r="CPT25" s="38"/>
      <c r="CPU25" s="38"/>
      <c r="CPV25" s="38"/>
      <c r="CPW25" s="38"/>
      <c r="CPX25" s="38"/>
      <c r="CPY25" s="38"/>
      <c r="CPZ25" s="38"/>
      <c r="CQA25" s="38"/>
      <c r="CQB25" s="38"/>
      <c r="CQC25" s="38"/>
      <c r="CQD25" s="38"/>
      <c r="CQE25" s="38"/>
      <c r="CQF25" s="38"/>
      <c r="CQG25" s="38"/>
      <c r="CQH25" s="38"/>
      <c r="CQI25" s="38"/>
      <c r="CQJ25" s="38"/>
      <c r="CQK25" s="38"/>
      <c r="CQL25" s="38"/>
      <c r="CQM25" s="38"/>
      <c r="CQN25" s="38"/>
      <c r="CQO25" s="38"/>
      <c r="CQP25" s="38"/>
      <c r="CQQ25" s="38"/>
      <c r="CQR25" s="38"/>
      <c r="CQS25" s="38"/>
      <c r="CQT25" s="38"/>
      <c r="CQU25" s="38"/>
      <c r="CQV25" s="38"/>
      <c r="CQW25" s="38"/>
      <c r="CQX25" s="38"/>
      <c r="CQY25" s="38"/>
      <c r="CQZ25" s="38"/>
      <c r="CRA25" s="38"/>
      <c r="CRB25" s="38"/>
      <c r="CRC25" s="38"/>
      <c r="CRD25" s="38"/>
      <c r="CRE25" s="38"/>
      <c r="CRF25" s="38"/>
      <c r="CRG25" s="38"/>
      <c r="CRH25" s="38"/>
      <c r="CRI25" s="38"/>
      <c r="CRJ25" s="38"/>
      <c r="CRK25" s="38"/>
      <c r="CRL25" s="38"/>
      <c r="CRM25" s="38"/>
      <c r="CRN25" s="38"/>
      <c r="CRO25" s="38"/>
      <c r="CRP25" s="38"/>
      <c r="CRQ25" s="38"/>
      <c r="CRR25" s="38"/>
      <c r="CRS25" s="38"/>
      <c r="CRT25" s="38"/>
      <c r="CRU25" s="38"/>
      <c r="CRV25" s="38"/>
      <c r="CRW25" s="38"/>
      <c r="CRX25" s="38"/>
      <c r="CRY25" s="38"/>
      <c r="CRZ25" s="38"/>
      <c r="CSA25" s="38"/>
      <c r="CSB25" s="38"/>
      <c r="CSC25" s="38"/>
      <c r="CSD25" s="38"/>
      <c r="CSE25" s="38"/>
      <c r="CSF25" s="38"/>
      <c r="CSG25" s="38"/>
      <c r="CSH25" s="38"/>
      <c r="CSI25" s="38"/>
      <c r="CSJ25" s="38"/>
      <c r="CSK25" s="38"/>
      <c r="CSL25" s="38"/>
      <c r="CSM25" s="38"/>
      <c r="CSN25" s="38"/>
      <c r="CSO25" s="38"/>
      <c r="CSP25" s="38"/>
      <c r="CSQ25" s="38"/>
      <c r="CSR25" s="38"/>
      <c r="CSS25" s="38"/>
      <c r="CST25" s="38"/>
      <c r="CSU25" s="38"/>
      <c r="CSV25" s="38"/>
      <c r="CSW25" s="38"/>
      <c r="CSX25" s="38"/>
      <c r="CSY25" s="38"/>
      <c r="CSZ25" s="38"/>
      <c r="CTA25" s="38"/>
      <c r="CTB25" s="38"/>
      <c r="CTC25" s="38"/>
      <c r="CTD25" s="38"/>
      <c r="CTE25" s="38"/>
      <c r="CTF25" s="38"/>
      <c r="CTG25" s="38"/>
      <c r="CTH25" s="38"/>
      <c r="CTI25" s="38"/>
      <c r="CTJ25" s="38"/>
      <c r="CTK25" s="38"/>
      <c r="CTL25" s="38"/>
      <c r="CTM25" s="38"/>
      <c r="CTN25" s="38"/>
      <c r="CTO25" s="38"/>
      <c r="CTP25" s="38"/>
      <c r="CTQ25" s="38"/>
      <c r="CTR25" s="38"/>
      <c r="CTS25" s="38"/>
      <c r="CTT25" s="38"/>
      <c r="CTU25" s="38"/>
      <c r="CTV25" s="38"/>
      <c r="CTW25" s="38"/>
      <c r="CTX25" s="38"/>
      <c r="CTY25" s="38"/>
      <c r="CTZ25" s="38"/>
      <c r="CUA25" s="38"/>
      <c r="CUB25" s="38"/>
      <c r="CUC25" s="38"/>
      <c r="CUD25" s="38"/>
      <c r="CUE25" s="38"/>
      <c r="CUF25" s="38"/>
      <c r="CUG25" s="38"/>
      <c r="CUH25" s="38"/>
      <c r="CUI25" s="38"/>
      <c r="CUJ25" s="38"/>
      <c r="CUK25" s="38"/>
      <c r="CUL25" s="38"/>
      <c r="CUM25" s="38"/>
      <c r="CUN25" s="38"/>
      <c r="CUO25" s="38"/>
      <c r="CUP25" s="38"/>
      <c r="CUQ25" s="38"/>
      <c r="CUR25" s="38"/>
      <c r="CUS25" s="38"/>
      <c r="CUT25" s="38"/>
      <c r="CUU25" s="38"/>
      <c r="CUV25" s="38"/>
      <c r="CUW25" s="38"/>
      <c r="CUX25" s="38"/>
      <c r="CUY25" s="38"/>
      <c r="CUZ25" s="38"/>
      <c r="CVA25" s="38"/>
      <c r="CVB25" s="38"/>
      <c r="CVC25" s="38"/>
      <c r="CVD25" s="38"/>
      <c r="CVE25" s="38"/>
      <c r="CVF25" s="38"/>
      <c r="CVG25" s="38"/>
      <c r="CVH25" s="38"/>
      <c r="CVI25" s="38"/>
      <c r="CVJ25" s="38"/>
      <c r="CVK25" s="38"/>
      <c r="CVL25" s="38"/>
      <c r="CVM25" s="38"/>
      <c r="CVN25" s="38"/>
      <c r="CVO25" s="38"/>
      <c r="CVP25" s="38"/>
      <c r="CVQ25" s="38"/>
      <c r="CVR25" s="38"/>
      <c r="CVS25" s="38"/>
      <c r="CVT25" s="38"/>
      <c r="CVU25" s="38"/>
      <c r="CVV25" s="38"/>
      <c r="CVW25" s="38"/>
      <c r="CVX25" s="38"/>
      <c r="CVY25" s="38"/>
      <c r="CVZ25" s="38"/>
      <c r="CWA25" s="38"/>
      <c r="CWB25" s="38"/>
      <c r="CWC25" s="38"/>
      <c r="CWD25" s="38"/>
      <c r="CWE25" s="38"/>
      <c r="CWF25" s="38"/>
      <c r="CWG25" s="38"/>
      <c r="CWH25" s="38"/>
      <c r="CWI25" s="38"/>
      <c r="CWJ25" s="38"/>
      <c r="CWK25" s="38"/>
      <c r="CWL25" s="38"/>
      <c r="CWM25" s="38"/>
      <c r="CWN25" s="38"/>
      <c r="CWO25" s="38"/>
      <c r="CWP25" s="38"/>
      <c r="CWQ25" s="38"/>
      <c r="CWR25" s="38"/>
      <c r="CWS25" s="38"/>
      <c r="CWT25" s="38"/>
      <c r="CWU25" s="38"/>
      <c r="CWV25" s="38"/>
      <c r="CWW25" s="38"/>
      <c r="CWX25" s="38"/>
      <c r="CWY25" s="38"/>
      <c r="CWZ25" s="38"/>
      <c r="CXA25" s="38"/>
      <c r="CXB25" s="38"/>
      <c r="CXC25" s="38"/>
      <c r="CXD25" s="38"/>
      <c r="CXE25" s="38"/>
      <c r="CXF25" s="38"/>
      <c r="CXG25" s="38"/>
      <c r="CXH25" s="38"/>
      <c r="CXI25" s="38"/>
      <c r="CXJ25" s="38"/>
      <c r="CXK25" s="38"/>
      <c r="CXL25" s="38"/>
      <c r="CXM25" s="38"/>
      <c r="CXN25" s="38"/>
      <c r="CXO25" s="38"/>
      <c r="CXP25" s="38"/>
      <c r="CXQ25" s="38"/>
      <c r="CXR25" s="38"/>
      <c r="CXS25" s="38"/>
      <c r="CXT25" s="38"/>
      <c r="CXU25" s="38"/>
      <c r="CXV25" s="38"/>
      <c r="CXW25" s="38"/>
      <c r="CXX25" s="38"/>
      <c r="CXY25" s="38"/>
      <c r="CXZ25" s="38"/>
      <c r="CYA25" s="38"/>
      <c r="CYB25" s="38"/>
      <c r="CYC25" s="38"/>
      <c r="CYD25" s="38"/>
      <c r="CYE25" s="38"/>
      <c r="CYF25" s="38"/>
      <c r="CYG25" s="38"/>
      <c r="CYH25" s="38"/>
      <c r="CYI25" s="38"/>
      <c r="CYJ25" s="38"/>
      <c r="CYK25" s="38"/>
      <c r="CYL25" s="38"/>
      <c r="CYM25" s="38"/>
      <c r="CYN25" s="38"/>
      <c r="CYO25" s="38"/>
      <c r="CYP25" s="38"/>
      <c r="CYQ25" s="38"/>
      <c r="CYR25" s="38"/>
      <c r="CYS25" s="38"/>
      <c r="CYT25" s="38"/>
      <c r="CYU25" s="38"/>
      <c r="CYV25" s="38"/>
      <c r="CYW25" s="38"/>
      <c r="CYX25" s="38"/>
      <c r="CYY25" s="38"/>
      <c r="CYZ25" s="38"/>
      <c r="CZA25" s="38"/>
      <c r="CZB25" s="38"/>
      <c r="CZC25" s="38"/>
      <c r="CZD25" s="38"/>
      <c r="CZE25" s="38"/>
      <c r="CZF25" s="38"/>
      <c r="CZG25" s="38"/>
      <c r="CZH25" s="38"/>
      <c r="CZI25" s="38"/>
      <c r="CZJ25" s="38"/>
      <c r="CZK25" s="38"/>
      <c r="CZL25" s="38"/>
      <c r="CZM25" s="38"/>
      <c r="CZN25" s="38"/>
      <c r="CZO25" s="38"/>
      <c r="CZP25" s="38"/>
      <c r="CZQ25" s="38"/>
      <c r="CZR25" s="38"/>
      <c r="CZS25" s="38"/>
      <c r="CZT25" s="38"/>
      <c r="CZU25" s="38"/>
      <c r="CZV25" s="38"/>
      <c r="CZW25" s="38"/>
      <c r="CZX25" s="38"/>
      <c r="CZY25" s="38"/>
      <c r="CZZ25" s="38"/>
      <c r="DAA25" s="38"/>
      <c r="DAB25" s="38"/>
      <c r="DAC25" s="38"/>
      <c r="DAD25" s="38"/>
      <c r="DAE25" s="38"/>
      <c r="DAF25" s="38"/>
      <c r="DAG25" s="38"/>
      <c r="DAH25" s="38"/>
      <c r="DAI25" s="38"/>
      <c r="DAJ25" s="38"/>
      <c r="DAK25" s="38"/>
      <c r="DAL25" s="38"/>
      <c r="DAM25" s="38"/>
      <c r="DAN25" s="38"/>
      <c r="DAO25" s="38"/>
      <c r="DAP25" s="38"/>
      <c r="DAQ25" s="38"/>
      <c r="DAR25" s="38"/>
      <c r="DAS25" s="38"/>
      <c r="DAT25" s="38"/>
      <c r="DAU25" s="38"/>
      <c r="DAV25" s="38"/>
      <c r="DAW25" s="38"/>
      <c r="DAX25" s="38"/>
      <c r="DAY25" s="38"/>
      <c r="DAZ25" s="38"/>
      <c r="DBA25" s="38"/>
      <c r="DBB25" s="38"/>
      <c r="DBC25" s="38"/>
      <c r="DBD25" s="38"/>
      <c r="DBE25" s="38"/>
      <c r="DBF25" s="38"/>
      <c r="DBG25" s="38"/>
      <c r="DBH25" s="38"/>
      <c r="DBI25" s="38"/>
      <c r="DBJ25" s="38"/>
      <c r="DBK25" s="38"/>
      <c r="DBL25" s="38"/>
      <c r="DBM25" s="38"/>
      <c r="DBN25" s="38"/>
      <c r="DBO25" s="38"/>
      <c r="DBP25" s="38"/>
      <c r="DBQ25" s="38"/>
      <c r="DBR25" s="38"/>
      <c r="DBS25" s="38"/>
      <c r="DBT25" s="38"/>
      <c r="DBU25" s="38"/>
      <c r="DBV25" s="38"/>
      <c r="DBW25" s="38"/>
      <c r="DBX25" s="38"/>
      <c r="DBY25" s="38"/>
      <c r="DBZ25" s="38"/>
      <c r="DCA25" s="38"/>
      <c r="DCB25" s="38"/>
      <c r="DCC25" s="38"/>
      <c r="DCD25" s="38"/>
      <c r="DCE25" s="38"/>
      <c r="DCF25" s="38"/>
      <c r="DCG25" s="38"/>
      <c r="DCH25" s="38"/>
      <c r="DCI25" s="38"/>
      <c r="DCJ25" s="38"/>
      <c r="DCK25" s="38"/>
      <c r="DCL25" s="38"/>
      <c r="DCM25" s="38"/>
      <c r="DCN25" s="38"/>
      <c r="DCO25" s="38"/>
      <c r="DCP25" s="38"/>
      <c r="DCQ25" s="38"/>
      <c r="DCR25" s="38"/>
      <c r="DCS25" s="38"/>
      <c r="DCT25" s="38"/>
      <c r="DCU25" s="38"/>
      <c r="DCV25" s="38"/>
      <c r="DCW25" s="38"/>
      <c r="DCX25" s="38"/>
      <c r="DCY25" s="38"/>
      <c r="DCZ25" s="38"/>
      <c r="DDA25" s="38"/>
      <c r="DDB25" s="38"/>
      <c r="DDC25" s="38"/>
      <c r="DDD25" s="38"/>
      <c r="DDE25" s="38"/>
      <c r="DDF25" s="38"/>
      <c r="DDG25" s="38"/>
      <c r="DDH25" s="38"/>
      <c r="DDI25" s="38"/>
      <c r="DDJ25" s="38"/>
      <c r="DDK25" s="38"/>
      <c r="DDL25" s="38"/>
      <c r="DDM25" s="38"/>
      <c r="DDN25" s="38"/>
      <c r="DDO25" s="38"/>
      <c r="DDP25" s="38"/>
      <c r="DDQ25" s="38"/>
      <c r="DDR25" s="38"/>
      <c r="DDS25" s="38"/>
      <c r="DDT25" s="38"/>
      <c r="DDU25" s="38"/>
      <c r="DDV25" s="38"/>
      <c r="DDW25" s="38"/>
      <c r="DDX25" s="38"/>
      <c r="DDY25" s="38"/>
      <c r="DDZ25" s="38"/>
      <c r="DEA25" s="38"/>
      <c r="DEB25" s="38"/>
      <c r="DEC25" s="38"/>
      <c r="DED25" s="38"/>
      <c r="DEE25" s="38"/>
      <c r="DEF25" s="38"/>
      <c r="DEG25" s="38"/>
      <c r="DEH25" s="38"/>
      <c r="DEI25" s="38"/>
      <c r="DEJ25" s="38"/>
      <c r="DEK25" s="38"/>
      <c r="DEL25" s="38"/>
      <c r="DEM25" s="38"/>
      <c r="DEN25" s="38"/>
      <c r="DEO25" s="38"/>
      <c r="DEP25" s="38"/>
      <c r="DEQ25" s="38"/>
      <c r="DER25" s="38"/>
      <c r="DES25" s="38"/>
      <c r="DET25" s="38"/>
      <c r="DEU25" s="38"/>
      <c r="DEV25" s="38"/>
      <c r="DEW25" s="38"/>
      <c r="DEX25" s="38"/>
      <c r="DEY25" s="38"/>
      <c r="DEZ25" s="38"/>
      <c r="DFA25" s="38"/>
      <c r="DFB25" s="38"/>
      <c r="DFC25" s="38"/>
      <c r="DFD25" s="38"/>
      <c r="DFE25" s="38"/>
      <c r="DFF25" s="38"/>
      <c r="DFG25" s="38"/>
      <c r="DFH25" s="38"/>
      <c r="DFI25" s="38"/>
      <c r="DFJ25" s="38"/>
      <c r="DFK25" s="38"/>
      <c r="DFL25" s="38"/>
      <c r="DFM25" s="38"/>
      <c r="DFN25" s="38"/>
      <c r="DFO25" s="38"/>
      <c r="DFP25" s="38"/>
      <c r="DFQ25" s="38"/>
      <c r="DFR25" s="38"/>
      <c r="DFS25" s="38"/>
      <c r="DFT25" s="38"/>
      <c r="DFU25" s="38"/>
      <c r="DFV25" s="38"/>
      <c r="DFW25" s="38"/>
      <c r="DFX25" s="38"/>
      <c r="DFY25" s="38"/>
      <c r="DFZ25" s="38"/>
      <c r="DGA25" s="38"/>
      <c r="DGB25" s="38"/>
      <c r="DGC25" s="38"/>
      <c r="DGD25" s="38"/>
      <c r="DGE25" s="38"/>
      <c r="DGF25" s="38"/>
      <c r="DGG25" s="38"/>
      <c r="DGH25" s="38"/>
      <c r="DGI25" s="38"/>
      <c r="DGJ25" s="38"/>
      <c r="DGK25" s="38"/>
      <c r="DGL25" s="38"/>
      <c r="DGM25" s="38"/>
      <c r="DGN25" s="38"/>
      <c r="DGO25" s="38"/>
      <c r="DGP25" s="38"/>
      <c r="DGQ25" s="38"/>
      <c r="DGR25" s="38"/>
      <c r="DGS25" s="38"/>
      <c r="DGT25" s="38"/>
      <c r="DGU25" s="38"/>
      <c r="DGV25" s="38"/>
      <c r="DGW25" s="38"/>
      <c r="DGX25" s="38"/>
      <c r="DGY25" s="38"/>
      <c r="DGZ25" s="38"/>
      <c r="DHA25" s="38"/>
      <c r="DHB25" s="38"/>
      <c r="DHC25" s="38"/>
      <c r="DHD25" s="38"/>
      <c r="DHE25" s="38"/>
      <c r="DHF25" s="38"/>
      <c r="DHG25" s="38"/>
      <c r="DHH25" s="38"/>
      <c r="DHI25" s="38"/>
      <c r="DHJ25" s="38"/>
      <c r="DHK25" s="38"/>
      <c r="DHL25" s="38"/>
      <c r="DHM25" s="38"/>
      <c r="DHN25" s="38"/>
      <c r="DHO25" s="38"/>
      <c r="DHP25" s="38"/>
      <c r="DHQ25" s="38"/>
      <c r="DHR25" s="38"/>
      <c r="DHS25" s="38"/>
      <c r="DHT25" s="38"/>
      <c r="DHU25" s="38"/>
      <c r="DHV25" s="38"/>
      <c r="DHW25" s="38"/>
      <c r="DHX25" s="38"/>
      <c r="DHY25" s="38"/>
      <c r="DHZ25" s="38"/>
      <c r="DIA25" s="38"/>
      <c r="DIB25" s="38"/>
      <c r="DIC25" s="38"/>
      <c r="DID25" s="38"/>
      <c r="DIE25" s="38"/>
      <c r="DIF25" s="38"/>
      <c r="DIG25" s="38"/>
      <c r="DIH25" s="38"/>
      <c r="DII25" s="38"/>
      <c r="DIJ25" s="38"/>
      <c r="DIK25" s="38"/>
      <c r="DIL25" s="38"/>
      <c r="DIM25" s="38"/>
      <c r="DIN25" s="38"/>
      <c r="DIO25" s="38"/>
      <c r="DIP25" s="38"/>
      <c r="DIQ25" s="38"/>
      <c r="DIR25" s="38"/>
      <c r="DIS25" s="38"/>
      <c r="DIT25" s="38"/>
      <c r="DIU25" s="38"/>
      <c r="DIV25" s="38"/>
      <c r="DIW25" s="38"/>
      <c r="DIX25" s="38"/>
      <c r="DIY25" s="38"/>
      <c r="DIZ25" s="38"/>
      <c r="DJA25" s="38"/>
      <c r="DJB25" s="38"/>
      <c r="DJC25" s="38"/>
      <c r="DJD25" s="38"/>
      <c r="DJE25" s="38"/>
      <c r="DJF25" s="38"/>
      <c r="DJG25" s="38"/>
      <c r="DJH25" s="38"/>
      <c r="DJI25" s="38"/>
      <c r="DJJ25" s="38"/>
      <c r="DJK25" s="38"/>
      <c r="DJL25" s="38"/>
      <c r="DJM25" s="38"/>
      <c r="DJN25" s="38"/>
      <c r="DJO25" s="38"/>
      <c r="DJP25" s="38"/>
      <c r="DJQ25" s="38"/>
      <c r="DJR25" s="38"/>
      <c r="DJS25" s="38"/>
      <c r="DJT25" s="38"/>
      <c r="DJU25" s="38"/>
      <c r="DJV25" s="38"/>
      <c r="DJW25" s="38"/>
      <c r="DJX25" s="38"/>
      <c r="DJY25" s="38"/>
      <c r="DJZ25" s="38"/>
      <c r="DKA25" s="38"/>
      <c r="DKB25" s="38"/>
      <c r="DKC25" s="38"/>
      <c r="DKD25" s="38"/>
      <c r="DKE25" s="38"/>
      <c r="DKF25" s="38"/>
      <c r="DKG25" s="38"/>
      <c r="DKH25" s="38"/>
      <c r="DKI25" s="38"/>
      <c r="DKJ25" s="38"/>
      <c r="DKK25" s="38"/>
      <c r="DKL25" s="38"/>
      <c r="DKM25" s="38"/>
      <c r="DKN25" s="38"/>
      <c r="DKO25" s="38"/>
      <c r="DKP25" s="38"/>
      <c r="DKQ25" s="38"/>
      <c r="DKR25" s="38"/>
      <c r="DKS25" s="38"/>
      <c r="DKT25" s="38"/>
      <c r="DKU25" s="38"/>
      <c r="DKV25" s="38"/>
      <c r="DKW25" s="38"/>
      <c r="DKX25" s="38"/>
      <c r="DKY25" s="38"/>
      <c r="DKZ25" s="38"/>
      <c r="DLA25" s="38"/>
      <c r="DLB25" s="38"/>
      <c r="DLC25" s="38"/>
      <c r="DLD25" s="38"/>
      <c r="DLE25" s="38"/>
      <c r="DLF25" s="38"/>
      <c r="DLG25" s="38"/>
      <c r="DLH25" s="38"/>
      <c r="DLI25" s="38"/>
      <c r="DLJ25" s="38"/>
      <c r="DLK25" s="38"/>
      <c r="DLL25" s="38"/>
      <c r="DLM25" s="38"/>
      <c r="DLN25" s="38"/>
      <c r="DLO25" s="38"/>
      <c r="DLP25" s="38"/>
      <c r="DLQ25" s="38"/>
      <c r="DLR25" s="38"/>
      <c r="DLS25" s="38"/>
      <c r="DLT25" s="38"/>
      <c r="DLU25" s="38"/>
      <c r="DLV25" s="38"/>
      <c r="DLW25" s="38"/>
      <c r="DLX25" s="38"/>
      <c r="DLY25" s="38"/>
      <c r="DLZ25" s="38"/>
      <c r="DMA25" s="38"/>
      <c r="DMB25" s="38"/>
      <c r="DMC25" s="38"/>
      <c r="DMD25" s="38"/>
      <c r="DME25" s="38"/>
      <c r="DMF25" s="38"/>
      <c r="DMG25" s="38"/>
      <c r="DMH25" s="38"/>
      <c r="DMI25" s="38"/>
      <c r="DMJ25" s="38"/>
      <c r="DMK25" s="38"/>
      <c r="DML25" s="38"/>
      <c r="DMM25" s="38"/>
      <c r="DMN25" s="38"/>
      <c r="DMO25" s="38"/>
      <c r="DMP25" s="38"/>
      <c r="DMQ25" s="38"/>
      <c r="DMR25" s="38"/>
      <c r="DMS25" s="38"/>
      <c r="DMT25" s="38"/>
      <c r="DMU25" s="38"/>
      <c r="DMV25" s="38"/>
      <c r="DMW25" s="38"/>
      <c r="DMX25" s="38"/>
      <c r="DMY25" s="38"/>
      <c r="DMZ25" s="38"/>
      <c r="DNA25" s="38"/>
      <c r="DNB25" s="38"/>
      <c r="DNC25" s="38"/>
      <c r="DND25" s="38"/>
      <c r="DNE25" s="38"/>
      <c r="DNF25" s="38"/>
      <c r="DNG25" s="38"/>
      <c r="DNH25" s="38"/>
      <c r="DNI25" s="38"/>
      <c r="DNJ25" s="38"/>
      <c r="DNK25" s="38"/>
      <c r="DNL25" s="38"/>
      <c r="DNM25" s="38"/>
      <c r="DNN25" s="38"/>
      <c r="DNO25" s="38"/>
      <c r="DNP25" s="38"/>
      <c r="DNQ25" s="38"/>
      <c r="DNR25" s="38"/>
      <c r="DNS25" s="38"/>
      <c r="DNT25" s="38"/>
      <c r="DNU25" s="38"/>
      <c r="DNV25" s="38"/>
      <c r="DNW25" s="38"/>
      <c r="DNX25" s="38"/>
      <c r="DNY25" s="38"/>
      <c r="DNZ25" s="38"/>
      <c r="DOA25" s="38"/>
      <c r="DOB25" s="38"/>
      <c r="DOC25" s="38"/>
      <c r="DOD25" s="38"/>
      <c r="DOE25" s="38"/>
      <c r="DOF25" s="38"/>
      <c r="DOG25" s="38"/>
      <c r="DOH25" s="38"/>
      <c r="DOI25" s="38"/>
      <c r="DOJ25" s="38"/>
      <c r="DOK25" s="38"/>
      <c r="DOL25" s="38"/>
      <c r="DOM25" s="38"/>
      <c r="DON25" s="38"/>
      <c r="DOO25" s="38"/>
      <c r="DOP25" s="38"/>
      <c r="DOQ25" s="38"/>
      <c r="DOR25" s="38"/>
      <c r="DOS25" s="38"/>
      <c r="DOT25" s="38"/>
      <c r="DOU25" s="38"/>
      <c r="DOV25" s="38"/>
      <c r="DOW25" s="38"/>
      <c r="DOX25" s="38"/>
      <c r="DOY25" s="38"/>
      <c r="DOZ25" s="38"/>
      <c r="DPA25" s="38"/>
      <c r="DPB25" s="38"/>
      <c r="DPC25" s="38"/>
      <c r="DPD25" s="38"/>
      <c r="DPE25" s="38"/>
      <c r="DPF25" s="38"/>
      <c r="DPG25" s="38"/>
      <c r="DPH25" s="38"/>
      <c r="DPI25" s="38"/>
      <c r="DPJ25" s="38"/>
      <c r="DPK25" s="38"/>
      <c r="DPL25" s="38"/>
      <c r="DPM25" s="38"/>
      <c r="DPN25" s="38"/>
      <c r="DPO25" s="38"/>
      <c r="DPP25" s="38"/>
      <c r="DPQ25" s="38"/>
      <c r="DPR25" s="38"/>
      <c r="DPS25" s="38"/>
      <c r="DPT25" s="38"/>
      <c r="DPU25" s="38"/>
      <c r="DPV25" s="38"/>
      <c r="DPW25" s="38"/>
      <c r="DPX25" s="38"/>
      <c r="DPY25" s="38"/>
      <c r="DPZ25" s="38"/>
      <c r="DQA25" s="38"/>
      <c r="DQB25" s="38"/>
      <c r="DQC25" s="38"/>
      <c r="DQD25" s="38"/>
      <c r="DQE25" s="38"/>
      <c r="DQF25" s="38"/>
      <c r="DQG25" s="38"/>
      <c r="DQH25" s="38"/>
      <c r="DQI25" s="38"/>
      <c r="DQJ25" s="38"/>
      <c r="DQK25" s="38"/>
      <c r="DQL25" s="38"/>
      <c r="DQM25" s="38"/>
      <c r="DQN25" s="38"/>
      <c r="DQO25" s="38"/>
      <c r="DQP25" s="38"/>
      <c r="DQQ25" s="38"/>
      <c r="DQR25" s="38"/>
      <c r="DQS25" s="38"/>
      <c r="DQT25" s="38"/>
      <c r="DQU25" s="38"/>
      <c r="DQV25" s="38"/>
      <c r="DQW25" s="38"/>
      <c r="DQX25" s="38"/>
      <c r="DQY25" s="38"/>
      <c r="DQZ25" s="38"/>
      <c r="DRA25" s="38"/>
      <c r="DRB25" s="38"/>
      <c r="DRC25" s="38"/>
      <c r="DRD25" s="38"/>
      <c r="DRE25" s="38"/>
      <c r="DRF25" s="38"/>
      <c r="DRG25" s="38"/>
      <c r="DRH25" s="38"/>
      <c r="DRI25" s="38"/>
      <c r="DRJ25" s="38"/>
      <c r="DRK25" s="38"/>
      <c r="DRL25" s="38"/>
      <c r="DRM25" s="38"/>
      <c r="DRN25" s="38"/>
      <c r="DRO25" s="38"/>
      <c r="DRP25" s="38"/>
      <c r="DRQ25" s="38"/>
      <c r="DRR25" s="38"/>
      <c r="DRS25" s="38"/>
      <c r="DRT25" s="38"/>
      <c r="DRU25" s="38"/>
      <c r="DRV25" s="38"/>
      <c r="DRW25" s="38"/>
      <c r="DRX25" s="38"/>
      <c r="DRY25" s="38"/>
      <c r="DRZ25" s="38"/>
      <c r="DSA25" s="38"/>
      <c r="DSB25" s="38"/>
      <c r="DSC25" s="38"/>
      <c r="DSD25" s="38"/>
      <c r="DSE25" s="38"/>
      <c r="DSF25" s="38"/>
      <c r="DSG25" s="38"/>
      <c r="DSH25" s="38"/>
      <c r="DSI25" s="38"/>
      <c r="DSJ25" s="38"/>
      <c r="DSK25" s="38"/>
      <c r="DSL25" s="38"/>
      <c r="DSM25" s="38"/>
      <c r="DSN25" s="38"/>
      <c r="DSO25" s="38"/>
      <c r="DSP25" s="38"/>
      <c r="DSQ25" s="38"/>
      <c r="DSR25" s="38"/>
      <c r="DSS25" s="38"/>
      <c r="DST25" s="38"/>
      <c r="DSU25" s="38"/>
      <c r="DSV25" s="38"/>
      <c r="DSW25" s="38"/>
      <c r="DSX25" s="38"/>
      <c r="DSY25" s="38"/>
      <c r="DSZ25" s="38"/>
      <c r="DTA25" s="38"/>
      <c r="DTB25" s="38"/>
      <c r="DTC25" s="38"/>
      <c r="DTD25" s="38"/>
      <c r="DTE25" s="38"/>
      <c r="DTF25" s="38"/>
      <c r="DTG25" s="38"/>
      <c r="DTH25" s="38"/>
      <c r="DTI25" s="38"/>
      <c r="DTJ25" s="38"/>
      <c r="DTK25" s="38"/>
      <c r="DTL25" s="38"/>
      <c r="DTM25" s="38"/>
      <c r="DTN25" s="38"/>
      <c r="DTO25" s="38"/>
      <c r="DTP25" s="38"/>
      <c r="DTQ25" s="38"/>
      <c r="DTR25" s="38"/>
      <c r="DTS25" s="38"/>
      <c r="DTT25" s="38"/>
      <c r="DTU25" s="38"/>
      <c r="DTV25" s="38"/>
      <c r="DTW25" s="38"/>
      <c r="DTX25" s="38"/>
      <c r="DTY25" s="38"/>
      <c r="DTZ25" s="38"/>
      <c r="DUA25" s="38"/>
      <c r="DUB25" s="38"/>
      <c r="DUC25" s="38"/>
      <c r="DUD25" s="38"/>
      <c r="DUE25" s="38"/>
      <c r="DUF25" s="38"/>
      <c r="DUG25" s="38"/>
      <c r="DUH25" s="38"/>
      <c r="DUI25" s="38"/>
      <c r="DUJ25" s="38"/>
      <c r="DUK25" s="38"/>
      <c r="DUL25" s="38"/>
      <c r="DUM25" s="38"/>
      <c r="DUN25" s="38"/>
      <c r="DUO25" s="38"/>
      <c r="DUP25" s="38"/>
      <c r="DUQ25" s="38"/>
      <c r="DUR25" s="38"/>
      <c r="DUS25" s="38"/>
      <c r="DUT25" s="38"/>
      <c r="DUU25" s="38"/>
      <c r="DUV25" s="38"/>
      <c r="DUW25" s="38"/>
      <c r="DUX25" s="38"/>
      <c r="DUY25" s="38"/>
      <c r="DUZ25" s="38"/>
      <c r="DVA25" s="38"/>
      <c r="DVB25" s="38"/>
      <c r="DVC25" s="38"/>
      <c r="DVD25" s="38"/>
      <c r="DVE25" s="38"/>
      <c r="DVF25" s="38"/>
      <c r="DVG25" s="38"/>
      <c r="DVH25" s="38"/>
      <c r="DVI25" s="38"/>
      <c r="DVJ25" s="38"/>
      <c r="DVK25" s="38"/>
      <c r="DVL25" s="38"/>
      <c r="DVM25" s="38"/>
      <c r="DVN25" s="38"/>
      <c r="DVO25" s="38"/>
      <c r="DVP25" s="38"/>
      <c r="DVQ25" s="38"/>
      <c r="DVR25" s="38"/>
      <c r="DVS25" s="38"/>
      <c r="DVT25" s="38"/>
      <c r="DVU25" s="38"/>
      <c r="DVV25" s="38"/>
      <c r="DVW25" s="38"/>
      <c r="DVX25" s="38"/>
      <c r="DVY25" s="38"/>
      <c r="DVZ25" s="38"/>
      <c r="DWA25" s="38"/>
      <c r="DWB25" s="38"/>
      <c r="DWC25" s="38"/>
      <c r="DWD25" s="38"/>
      <c r="DWE25" s="38"/>
      <c r="DWF25" s="38"/>
      <c r="DWG25" s="38"/>
      <c r="DWH25" s="38"/>
      <c r="DWI25" s="38"/>
      <c r="DWJ25" s="38"/>
      <c r="DWK25" s="38"/>
      <c r="DWL25" s="38"/>
      <c r="DWM25" s="38"/>
      <c r="DWN25" s="38"/>
      <c r="DWO25" s="38"/>
      <c r="DWP25" s="38"/>
      <c r="DWQ25" s="38"/>
      <c r="DWR25" s="38"/>
      <c r="DWS25" s="38"/>
      <c r="DWT25" s="38"/>
      <c r="DWU25" s="38"/>
      <c r="DWV25" s="38"/>
      <c r="DWW25" s="38"/>
      <c r="DWX25" s="38"/>
      <c r="DWY25" s="38"/>
      <c r="DWZ25" s="38"/>
      <c r="DXA25" s="38"/>
      <c r="DXB25" s="38"/>
      <c r="DXC25" s="38"/>
      <c r="DXD25" s="38"/>
      <c r="DXE25" s="38"/>
      <c r="DXF25" s="38"/>
      <c r="DXG25" s="38"/>
      <c r="DXH25" s="38"/>
      <c r="DXI25" s="38"/>
      <c r="DXJ25" s="38"/>
      <c r="DXK25" s="38"/>
      <c r="DXL25" s="38"/>
      <c r="DXM25" s="38"/>
      <c r="DXN25" s="38"/>
      <c r="DXO25" s="38"/>
      <c r="DXP25" s="38"/>
      <c r="DXQ25" s="38"/>
      <c r="DXR25" s="38"/>
      <c r="DXS25" s="38"/>
      <c r="DXT25" s="38"/>
      <c r="DXU25" s="38"/>
      <c r="DXV25" s="38"/>
      <c r="DXW25" s="38"/>
      <c r="DXX25" s="38"/>
      <c r="DXY25" s="38"/>
      <c r="DXZ25" s="38"/>
      <c r="DYA25" s="38"/>
      <c r="DYB25" s="38"/>
      <c r="DYC25" s="38"/>
      <c r="DYD25" s="38"/>
      <c r="DYE25" s="38"/>
      <c r="DYF25" s="38"/>
      <c r="DYG25" s="38"/>
      <c r="DYH25" s="38"/>
      <c r="DYI25" s="38"/>
      <c r="DYJ25" s="38"/>
      <c r="DYK25" s="38"/>
      <c r="DYL25" s="38"/>
      <c r="DYM25" s="38"/>
      <c r="DYN25" s="38"/>
      <c r="DYO25" s="38"/>
      <c r="DYP25" s="38"/>
      <c r="DYQ25" s="38"/>
      <c r="DYR25" s="38"/>
      <c r="DYS25" s="38"/>
      <c r="DYT25" s="38"/>
      <c r="DYU25" s="38"/>
      <c r="DYV25" s="38"/>
      <c r="DYW25" s="38"/>
      <c r="DYX25" s="38"/>
      <c r="DYY25" s="38"/>
      <c r="DYZ25" s="38"/>
      <c r="DZA25" s="38"/>
      <c r="DZB25" s="38"/>
      <c r="DZC25" s="38"/>
      <c r="DZD25" s="38"/>
      <c r="DZE25" s="38"/>
      <c r="DZF25" s="38"/>
      <c r="DZG25" s="38"/>
      <c r="DZH25" s="38"/>
      <c r="DZI25" s="38"/>
      <c r="DZJ25" s="38"/>
      <c r="DZK25" s="38"/>
      <c r="DZL25" s="38"/>
      <c r="DZM25" s="38"/>
      <c r="DZN25" s="38"/>
      <c r="DZO25" s="38"/>
      <c r="DZP25" s="38"/>
      <c r="DZQ25" s="38"/>
      <c r="DZR25" s="38"/>
      <c r="DZS25" s="38"/>
      <c r="DZT25" s="38"/>
      <c r="DZU25" s="38"/>
      <c r="DZV25" s="38"/>
      <c r="DZW25" s="38"/>
      <c r="DZX25" s="38"/>
      <c r="DZY25" s="38"/>
      <c r="DZZ25" s="38"/>
      <c r="EAA25" s="38"/>
      <c r="EAB25" s="38"/>
      <c r="EAC25" s="38"/>
      <c r="EAD25" s="38"/>
      <c r="EAE25" s="38"/>
      <c r="EAF25" s="38"/>
      <c r="EAG25" s="38"/>
      <c r="EAH25" s="38"/>
      <c r="EAI25" s="38"/>
      <c r="EAJ25" s="38"/>
      <c r="EAK25" s="38"/>
      <c r="EAL25" s="38"/>
      <c r="EAM25" s="38"/>
      <c r="EAN25" s="38"/>
      <c r="EAO25" s="38"/>
      <c r="EAP25" s="38"/>
      <c r="EAQ25" s="38"/>
      <c r="EAR25" s="38"/>
      <c r="EAS25" s="38"/>
      <c r="EAT25" s="38"/>
      <c r="EAU25" s="38"/>
      <c r="EAV25" s="38"/>
      <c r="EAW25" s="38"/>
      <c r="EAX25" s="38"/>
      <c r="EAY25" s="38"/>
      <c r="EAZ25" s="38"/>
      <c r="EBA25" s="38"/>
      <c r="EBB25" s="38"/>
      <c r="EBC25" s="38"/>
      <c r="EBD25" s="38"/>
      <c r="EBE25" s="38"/>
      <c r="EBF25" s="38"/>
      <c r="EBG25" s="38"/>
      <c r="EBH25" s="38"/>
      <c r="EBI25" s="38"/>
      <c r="EBJ25" s="38"/>
      <c r="EBK25" s="38"/>
      <c r="EBL25" s="38"/>
      <c r="EBM25" s="38"/>
      <c r="EBN25" s="38"/>
      <c r="EBO25" s="38"/>
      <c r="EBP25" s="38"/>
      <c r="EBQ25" s="38"/>
      <c r="EBR25" s="38"/>
      <c r="EBS25" s="38"/>
      <c r="EBT25" s="38"/>
      <c r="EBU25" s="38"/>
      <c r="EBV25" s="38"/>
      <c r="EBW25" s="38"/>
      <c r="EBX25" s="38"/>
      <c r="EBY25" s="38"/>
      <c r="EBZ25" s="38"/>
      <c r="ECA25" s="38"/>
      <c r="ECB25" s="38"/>
      <c r="ECC25" s="38"/>
      <c r="ECD25" s="38"/>
      <c r="ECE25" s="38"/>
      <c r="ECF25" s="38"/>
      <c r="ECG25" s="38"/>
      <c r="ECH25" s="38"/>
      <c r="ECI25" s="38"/>
      <c r="ECJ25" s="38"/>
      <c r="ECK25" s="38"/>
      <c r="ECL25" s="38"/>
      <c r="ECM25" s="38"/>
      <c r="ECN25" s="38"/>
      <c r="ECO25" s="38"/>
      <c r="ECP25" s="38"/>
      <c r="ECQ25" s="38"/>
      <c r="ECR25" s="38"/>
      <c r="ECS25" s="38"/>
      <c r="ECT25" s="38"/>
      <c r="ECU25" s="38"/>
      <c r="ECV25" s="38"/>
      <c r="ECW25" s="38"/>
      <c r="ECX25" s="38"/>
      <c r="ECY25" s="38"/>
      <c r="ECZ25" s="38"/>
      <c r="EDA25" s="38"/>
      <c r="EDB25" s="38"/>
      <c r="EDC25" s="38"/>
      <c r="EDD25" s="38"/>
      <c r="EDE25" s="38"/>
      <c r="EDF25" s="38"/>
      <c r="EDG25" s="38"/>
      <c r="EDH25" s="38"/>
      <c r="EDI25" s="38"/>
      <c r="EDJ25" s="38"/>
      <c r="EDK25" s="38"/>
      <c r="EDL25" s="38"/>
      <c r="EDM25" s="38"/>
      <c r="EDN25" s="38"/>
      <c r="EDO25" s="38"/>
      <c r="EDP25" s="38"/>
      <c r="EDQ25" s="38"/>
      <c r="EDR25" s="38"/>
      <c r="EDS25" s="38"/>
      <c r="EDT25" s="38"/>
      <c r="EDU25" s="38"/>
      <c r="EDV25" s="38"/>
      <c r="EDW25" s="38"/>
      <c r="EDX25" s="38"/>
      <c r="EDY25" s="38"/>
      <c r="EDZ25" s="38"/>
      <c r="EEA25" s="38"/>
      <c r="EEB25" s="38"/>
      <c r="EEC25" s="38"/>
      <c r="EED25" s="38"/>
      <c r="EEE25" s="38"/>
      <c r="EEF25" s="38"/>
      <c r="EEG25" s="38"/>
      <c r="EEH25" s="38"/>
      <c r="EEI25" s="38"/>
      <c r="EEJ25" s="38"/>
      <c r="EEK25" s="38"/>
      <c r="EEL25" s="38"/>
      <c r="EEM25" s="38"/>
      <c r="EEN25" s="38"/>
      <c r="EEO25" s="38"/>
      <c r="EEP25" s="38"/>
      <c r="EEQ25" s="38"/>
      <c r="EER25" s="38"/>
      <c r="EES25" s="38"/>
      <c r="EET25" s="38"/>
      <c r="EEU25" s="38"/>
      <c r="EEV25" s="38"/>
      <c r="EEW25" s="38"/>
      <c r="EEX25" s="38"/>
      <c r="EEY25" s="38"/>
      <c r="EEZ25" s="38"/>
      <c r="EFA25" s="38"/>
      <c r="EFB25" s="38"/>
      <c r="EFC25" s="38"/>
      <c r="EFD25" s="38"/>
      <c r="EFE25" s="38"/>
      <c r="EFF25" s="38"/>
      <c r="EFG25" s="38"/>
      <c r="EFH25" s="38"/>
      <c r="EFI25" s="38"/>
      <c r="EFJ25" s="38"/>
      <c r="EFK25" s="38"/>
      <c r="EFL25" s="38"/>
      <c r="EFM25" s="38"/>
      <c r="EFN25" s="38"/>
      <c r="EFO25" s="38"/>
      <c r="EFP25" s="38"/>
      <c r="EFQ25" s="38"/>
      <c r="EFR25" s="38"/>
      <c r="EFS25" s="38"/>
      <c r="EFT25" s="38"/>
      <c r="EFU25" s="38"/>
      <c r="EFV25" s="38"/>
      <c r="EFW25" s="38"/>
      <c r="EFX25" s="38"/>
      <c r="EFY25" s="38"/>
      <c r="EFZ25" s="38"/>
      <c r="EGA25" s="38"/>
      <c r="EGB25" s="38"/>
      <c r="EGC25" s="38"/>
      <c r="EGD25" s="38"/>
      <c r="EGE25" s="38"/>
      <c r="EGF25" s="38"/>
      <c r="EGG25" s="38"/>
      <c r="EGH25" s="38"/>
      <c r="EGI25" s="38"/>
      <c r="EGJ25" s="38"/>
      <c r="EGK25" s="38"/>
      <c r="EGL25" s="38"/>
      <c r="EGM25" s="38"/>
      <c r="EGN25" s="38"/>
      <c r="EGO25" s="38"/>
      <c r="EGP25" s="38"/>
      <c r="EGQ25" s="38"/>
      <c r="EGR25" s="38"/>
      <c r="EGS25" s="38"/>
      <c r="EGT25" s="38"/>
      <c r="EGU25" s="38"/>
      <c r="EGV25" s="38"/>
      <c r="EGW25" s="38"/>
      <c r="EGX25" s="38"/>
      <c r="EGY25" s="38"/>
      <c r="EGZ25" s="38"/>
      <c r="EHA25" s="38"/>
      <c r="EHB25" s="38"/>
      <c r="EHC25" s="38"/>
      <c r="EHD25" s="38"/>
      <c r="EHE25" s="38"/>
      <c r="EHF25" s="38"/>
      <c r="EHG25" s="38"/>
      <c r="EHH25" s="38"/>
      <c r="EHI25" s="38"/>
      <c r="EHJ25" s="38"/>
      <c r="EHK25" s="38"/>
      <c r="EHL25" s="38"/>
      <c r="EHM25" s="38"/>
      <c r="EHN25" s="38"/>
      <c r="EHO25" s="38"/>
      <c r="EHP25" s="38"/>
      <c r="EHQ25" s="38"/>
      <c r="EHR25" s="38"/>
      <c r="EHS25" s="38"/>
      <c r="EHT25" s="38"/>
      <c r="EHU25" s="38"/>
      <c r="EHV25" s="38"/>
      <c r="EHW25" s="38"/>
      <c r="EHX25" s="38"/>
      <c r="EHY25" s="38"/>
      <c r="EHZ25" s="38"/>
      <c r="EIA25" s="38"/>
      <c r="EIB25" s="38"/>
      <c r="EIC25" s="38"/>
      <c r="EID25" s="38"/>
      <c r="EIE25" s="38"/>
      <c r="EIF25" s="38"/>
      <c r="EIG25" s="38"/>
      <c r="EIH25" s="38"/>
      <c r="EII25" s="38"/>
      <c r="EIJ25" s="38"/>
      <c r="EIK25" s="38"/>
      <c r="EIL25" s="38"/>
      <c r="EIM25" s="38"/>
      <c r="EIN25" s="38"/>
      <c r="EIO25" s="38"/>
      <c r="EIP25" s="38"/>
      <c r="EIQ25" s="38"/>
      <c r="EIR25" s="38"/>
      <c r="EIS25" s="38"/>
      <c r="EIT25" s="38"/>
      <c r="EIU25" s="38"/>
      <c r="EIV25" s="38"/>
      <c r="EIW25" s="38"/>
      <c r="EIX25" s="38"/>
      <c r="EIY25" s="38"/>
      <c r="EIZ25" s="38"/>
      <c r="EJA25" s="38"/>
      <c r="EJB25" s="38"/>
      <c r="EJC25" s="38"/>
      <c r="EJD25" s="38"/>
      <c r="EJE25" s="38"/>
      <c r="EJF25" s="38"/>
      <c r="EJG25" s="38"/>
      <c r="EJH25" s="38"/>
      <c r="EJI25" s="38"/>
      <c r="EJJ25" s="38"/>
      <c r="EJK25" s="38"/>
      <c r="EJL25" s="38"/>
      <c r="EJM25" s="38"/>
      <c r="EJN25" s="38"/>
      <c r="EJO25" s="38"/>
      <c r="EJP25" s="38"/>
      <c r="EJQ25" s="38"/>
      <c r="EJR25" s="38"/>
      <c r="EJS25" s="38"/>
      <c r="EJT25" s="38"/>
      <c r="EJU25" s="38"/>
      <c r="EJV25" s="38"/>
      <c r="EJW25" s="38"/>
      <c r="EJX25" s="38"/>
      <c r="EJY25" s="38"/>
      <c r="EJZ25" s="38"/>
      <c r="EKA25" s="38"/>
      <c r="EKB25" s="38"/>
      <c r="EKC25" s="38"/>
      <c r="EKD25" s="38"/>
      <c r="EKE25" s="38"/>
      <c r="EKF25" s="38"/>
      <c r="EKG25" s="38"/>
      <c r="EKH25" s="38"/>
      <c r="EKI25" s="38"/>
      <c r="EKJ25" s="38"/>
      <c r="EKK25" s="38"/>
      <c r="EKL25" s="38"/>
      <c r="EKM25" s="38"/>
      <c r="EKN25" s="38"/>
      <c r="EKO25" s="38"/>
      <c r="EKP25" s="38"/>
      <c r="EKQ25" s="38"/>
      <c r="EKR25" s="38"/>
      <c r="EKS25" s="38"/>
      <c r="EKT25" s="38"/>
      <c r="EKU25" s="38"/>
      <c r="EKV25" s="38"/>
      <c r="EKW25" s="38"/>
      <c r="EKX25" s="38"/>
      <c r="EKY25" s="38"/>
      <c r="EKZ25" s="38"/>
      <c r="ELA25" s="38"/>
      <c r="ELB25" s="38"/>
      <c r="ELC25" s="38"/>
      <c r="ELD25" s="38"/>
      <c r="ELE25" s="38"/>
      <c r="ELF25" s="38"/>
      <c r="ELG25" s="38"/>
      <c r="ELH25" s="38"/>
      <c r="ELI25" s="38"/>
      <c r="ELJ25" s="38"/>
      <c r="ELK25" s="38"/>
      <c r="ELL25" s="38"/>
      <c r="ELM25" s="38"/>
      <c r="ELN25" s="38"/>
      <c r="ELO25" s="38"/>
      <c r="ELP25" s="38"/>
      <c r="ELQ25" s="38"/>
      <c r="ELR25" s="38"/>
      <c r="ELS25" s="38"/>
      <c r="ELT25" s="38"/>
      <c r="ELU25" s="38"/>
      <c r="ELV25" s="38"/>
      <c r="ELW25" s="38"/>
      <c r="ELX25" s="38"/>
      <c r="ELY25" s="38"/>
      <c r="ELZ25" s="38"/>
      <c r="EMA25" s="38"/>
      <c r="EMB25" s="38"/>
      <c r="EMC25" s="38"/>
      <c r="EMD25" s="38"/>
      <c r="EME25" s="38"/>
      <c r="EMF25" s="38"/>
      <c r="EMG25" s="38"/>
      <c r="EMH25" s="38"/>
      <c r="EMI25" s="38"/>
      <c r="EMJ25" s="38"/>
      <c r="EMK25" s="38"/>
      <c r="EML25" s="38"/>
      <c r="EMM25" s="38"/>
      <c r="EMN25" s="38"/>
      <c r="EMO25" s="38"/>
      <c r="EMP25" s="38"/>
      <c r="EMQ25" s="38"/>
      <c r="EMR25" s="38"/>
      <c r="EMS25" s="38"/>
      <c r="EMT25" s="38"/>
      <c r="EMU25" s="38"/>
      <c r="EMV25" s="38"/>
      <c r="EMW25" s="38"/>
      <c r="EMX25" s="38"/>
      <c r="EMY25" s="38"/>
      <c r="EMZ25" s="38"/>
      <c r="ENA25" s="38"/>
      <c r="ENB25" s="38"/>
      <c r="ENC25" s="38"/>
      <c r="END25" s="38"/>
      <c r="ENE25" s="38"/>
      <c r="ENF25" s="38"/>
      <c r="ENG25" s="38"/>
      <c r="ENH25" s="38"/>
      <c r="ENI25" s="38"/>
      <c r="ENJ25" s="38"/>
      <c r="ENK25" s="38"/>
      <c r="ENL25" s="38"/>
      <c r="ENM25" s="38"/>
      <c r="ENN25" s="38"/>
      <c r="ENO25" s="38"/>
      <c r="ENP25" s="38"/>
      <c r="ENQ25" s="38"/>
      <c r="ENR25" s="38"/>
      <c r="ENS25" s="38"/>
      <c r="ENT25" s="38"/>
      <c r="ENU25" s="38"/>
      <c r="ENV25" s="38"/>
      <c r="ENW25" s="38"/>
      <c r="ENX25" s="38"/>
      <c r="ENY25" s="38"/>
      <c r="ENZ25" s="38"/>
      <c r="EOA25" s="38"/>
      <c r="EOB25" s="38"/>
      <c r="EOC25" s="38"/>
      <c r="EOD25" s="38"/>
      <c r="EOE25" s="38"/>
      <c r="EOF25" s="38"/>
      <c r="EOG25" s="38"/>
      <c r="EOH25" s="38"/>
      <c r="EOI25" s="38"/>
      <c r="EOJ25" s="38"/>
      <c r="EOK25" s="38"/>
      <c r="EOL25" s="38"/>
      <c r="EOM25" s="38"/>
      <c r="EON25" s="38"/>
      <c r="EOO25" s="38"/>
      <c r="EOP25" s="38"/>
      <c r="EOQ25" s="38"/>
      <c r="EOR25" s="38"/>
      <c r="EOS25" s="38"/>
      <c r="EOT25" s="38"/>
      <c r="EOU25" s="38"/>
      <c r="EOV25" s="38"/>
      <c r="EOW25" s="38"/>
      <c r="EOX25" s="38"/>
      <c r="EOY25" s="38"/>
      <c r="EOZ25" s="38"/>
      <c r="EPA25" s="38"/>
      <c r="EPB25" s="38"/>
      <c r="EPC25" s="38"/>
      <c r="EPD25" s="38"/>
      <c r="EPE25" s="38"/>
      <c r="EPF25" s="38"/>
      <c r="EPG25" s="38"/>
      <c r="EPH25" s="38"/>
      <c r="EPI25" s="38"/>
      <c r="EPJ25" s="38"/>
      <c r="EPK25" s="38"/>
      <c r="EPL25" s="38"/>
      <c r="EPM25" s="38"/>
      <c r="EPN25" s="38"/>
      <c r="EPO25" s="38"/>
      <c r="EPP25" s="38"/>
      <c r="EPQ25" s="38"/>
      <c r="EPR25" s="38"/>
      <c r="EPS25" s="38"/>
      <c r="EPT25" s="38"/>
      <c r="EPU25" s="38"/>
      <c r="EPV25" s="38"/>
      <c r="EPW25" s="38"/>
      <c r="EPX25" s="38"/>
      <c r="EPY25" s="38"/>
      <c r="EPZ25" s="38"/>
      <c r="EQA25" s="38"/>
      <c r="EQB25" s="38"/>
      <c r="EQC25" s="38"/>
      <c r="EQD25" s="38"/>
      <c r="EQE25" s="38"/>
      <c r="EQF25" s="38"/>
      <c r="EQG25" s="38"/>
      <c r="EQH25" s="38"/>
      <c r="EQI25" s="38"/>
      <c r="EQJ25" s="38"/>
      <c r="EQK25" s="38"/>
      <c r="EQL25" s="38"/>
      <c r="EQM25" s="38"/>
      <c r="EQN25" s="38"/>
      <c r="EQO25" s="38"/>
      <c r="EQP25" s="38"/>
      <c r="EQQ25" s="38"/>
      <c r="EQR25" s="38"/>
      <c r="EQS25" s="38"/>
      <c r="EQT25" s="38"/>
      <c r="EQU25" s="38"/>
      <c r="EQV25" s="38"/>
      <c r="EQW25" s="38"/>
      <c r="EQX25" s="38"/>
      <c r="EQY25" s="38"/>
      <c r="EQZ25" s="38"/>
      <c r="ERA25" s="38"/>
      <c r="ERB25" s="38"/>
      <c r="ERC25" s="38"/>
      <c r="ERD25" s="38"/>
      <c r="ERE25" s="38"/>
      <c r="ERF25" s="38"/>
      <c r="ERG25" s="38"/>
      <c r="ERH25" s="38"/>
      <c r="ERI25" s="38"/>
      <c r="ERJ25" s="38"/>
      <c r="ERK25" s="38"/>
      <c r="ERL25" s="38"/>
      <c r="ERM25" s="38"/>
      <c r="ERN25" s="38"/>
      <c r="ERO25" s="38"/>
      <c r="ERP25" s="38"/>
      <c r="ERQ25" s="38"/>
      <c r="ERR25" s="38"/>
      <c r="ERS25" s="38"/>
      <c r="ERT25" s="38"/>
      <c r="ERU25" s="38"/>
      <c r="ERV25" s="38"/>
      <c r="ERW25" s="38"/>
      <c r="ERX25" s="38"/>
      <c r="ERY25" s="38"/>
      <c r="ERZ25" s="38"/>
      <c r="ESA25" s="38"/>
      <c r="ESB25" s="38"/>
      <c r="ESC25" s="38"/>
      <c r="ESD25" s="38"/>
      <c r="ESE25" s="38"/>
      <c r="ESF25" s="38"/>
      <c r="ESG25" s="38"/>
      <c r="ESH25" s="38"/>
      <c r="ESI25" s="38"/>
      <c r="ESJ25" s="38"/>
      <c r="ESK25" s="38"/>
      <c r="ESL25" s="38"/>
      <c r="ESM25" s="38"/>
      <c r="ESN25" s="38"/>
      <c r="ESO25" s="38"/>
      <c r="ESP25" s="38"/>
      <c r="ESQ25" s="38"/>
      <c r="ESR25" s="38"/>
      <c r="ESS25" s="38"/>
      <c r="EST25" s="38"/>
      <c r="ESU25" s="38"/>
      <c r="ESV25" s="38"/>
      <c r="ESW25" s="38"/>
      <c r="ESX25" s="38"/>
      <c r="ESY25" s="38"/>
      <c r="ESZ25" s="38"/>
      <c r="ETA25" s="38"/>
      <c r="ETB25" s="38"/>
      <c r="ETC25" s="38"/>
      <c r="ETD25" s="38"/>
      <c r="ETE25" s="38"/>
      <c r="ETF25" s="38"/>
      <c r="ETG25" s="38"/>
      <c r="ETH25" s="38"/>
      <c r="ETI25" s="38"/>
      <c r="ETJ25" s="38"/>
      <c r="ETK25" s="38"/>
      <c r="ETL25" s="38"/>
      <c r="ETM25" s="38"/>
      <c r="ETN25" s="38"/>
      <c r="ETO25" s="38"/>
      <c r="ETP25" s="38"/>
      <c r="ETQ25" s="38"/>
      <c r="ETR25" s="38"/>
      <c r="ETS25" s="38"/>
      <c r="ETT25" s="38"/>
      <c r="ETU25" s="38"/>
      <c r="ETV25" s="38"/>
      <c r="ETW25" s="38"/>
      <c r="ETX25" s="38"/>
      <c r="ETY25" s="38"/>
      <c r="ETZ25" s="38"/>
      <c r="EUA25" s="38"/>
      <c r="EUB25" s="38"/>
      <c r="EUC25" s="38"/>
      <c r="EUD25" s="38"/>
      <c r="EUE25" s="38"/>
      <c r="EUF25" s="38"/>
      <c r="EUG25" s="38"/>
      <c r="EUH25" s="38"/>
      <c r="EUI25" s="38"/>
      <c r="EUJ25" s="38"/>
      <c r="EUK25" s="38"/>
      <c r="EUL25" s="38"/>
      <c r="EUM25" s="38"/>
      <c r="EUN25" s="38"/>
      <c r="EUO25" s="38"/>
      <c r="EUP25" s="38"/>
      <c r="EUQ25" s="38"/>
      <c r="EUR25" s="38"/>
      <c r="EUS25" s="38"/>
      <c r="EUT25" s="38"/>
      <c r="EUU25" s="38"/>
      <c r="EUV25" s="38"/>
      <c r="EUW25" s="38"/>
      <c r="EUX25" s="38"/>
      <c r="EUY25" s="38"/>
      <c r="EUZ25" s="38"/>
      <c r="EVA25" s="38"/>
      <c r="EVB25" s="38"/>
      <c r="EVC25" s="38"/>
      <c r="EVD25" s="38"/>
      <c r="EVE25" s="38"/>
      <c r="EVF25" s="38"/>
      <c r="EVG25" s="38"/>
      <c r="EVH25" s="38"/>
      <c r="EVI25" s="38"/>
      <c r="EVJ25" s="38"/>
      <c r="EVK25" s="38"/>
      <c r="EVL25" s="38"/>
      <c r="EVM25" s="38"/>
      <c r="EVN25" s="38"/>
      <c r="EVO25" s="38"/>
      <c r="EVP25" s="38"/>
      <c r="EVQ25" s="38"/>
      <c r="EVR25" s="38"/>
      <c r="EVS25" s="38"/>
      <c r="EVT25" s="38"/>
      <c r="EVU25" s="38"/>
      <c r="EVV25" s="38"/>
      <c r="EVW25" s="38"/>
      <c r="EVX25" s="38"/>
      <c r="EVY25" s="38"/>
      <c r="EVZ25" s="38"/>
      <c r="EWA25" s="38"/>
      <c r="EWB25" s="38"/>
      <c r="EWC25" s="38"/>
      <c r="EWD25" s="38"/>
      <c r="EWE25" s="38"/>
      <c r="EWF25" s="38"/>
      <c r="EWG25" s="38"/>
      <c r="EWH25" s="38"/>
      <c r="EWI25" s="38"/>
      <c r="EWJ25" s="38"/>
      <c r="EWK25" s="38"/>
      <c r="EWL25" s="38"/>
      <c r="EWM25" s="38"/>
      <c r="EWN25" s="38"/>
      <c r="EWO25" s="38"/>
      <c r="EWP25" s="38"/>
      <c r="EWQ25" s="38"/>
      <c r="EWR25" s="38"/>
      <c r="EWS25" s="38"/>
      <c r="EWT25" s="38"/>
      <c r="EWU25" s="38"/>
      <c r="EWV25" s="38"/>
      <c r="EWW25" s="38"/>
      <c r="EWX25" s="38"/>
      <c r="EWY25" s="38"/>
      <c r="EWZ25" s="38"/>
      <c r="EXA25" s="38"/>
      <c r="EXB25" s="38"/>
      <c r="EXC25" s="38"/>
      <c r="EXD25" s="38"/>
      <c r="EXE25" s="38"/>
      <c r="EXF25" s="38"/>
      <c r="EXG25" s="38"/>
      <c r="EXH25" s="38"/>
      <c r="EXI25" s="38"/>
      <c r="EXJ25" s="38"/>
      <c r="EXK25" s="38"/>
      <c r="EXL25" s="38"/>
      <c r="EXM25" s="38"/>
      <c r="EXN25" s="38"/>
      <c r="EXO25" s="38"/>
      <c r="EXP25" s="38"/>
      <c r="EXQ25" s="38"/>
      <c r="EXR25" s="38"/>
      <c r="EXS25" s="38"/>
      <c r="EXT25" s="38"/>
      <c r="EXU25" s="38"/>
      <c r="EXV25" s="38"/>
      <c r="EXW25" s="38"/>
      <c r="EXX25" s="38"/>
      <c r="EXY25" s="38"/>
      <c r="EXZ25" s="38"/>
      <c r="EYA25" s="38"/>
      <c r="EYB25" s="38"/>
      <c r="EYC25" s="38"/>
      <c r="EYD25" s="38"/>
      <c r="EYE25" s="38"/>
      <c r="EYF25" s="38"/>
      <c r="EYG25" s="38"/>
      <c r="EYH25" s="38"/>
      <c r="EYI25" s="38"/>
      <c r="EYJ25" s="38"/>
      <c r="EYK25" s="38"/>
      <c r="EYL25" s="38"/>
      <c r="EYM25" s="38"/>
      <c r="EYN25" s="38"/>
      <c r="EYO25" s="38"/>
      <c r="EYP25" s="38"/>
      <c r="EYQ25" s="38"/>
      <c r="EYR25" s="38"/>
      <c r="EYS25" s="38"/>
      <c r="EYT25" s="38"/>
      <c r="EYU25" s="38"/>
      <c r="EYV25" s="38"/>
      <c r="EYW25" s="38"/>
      <c r="EYX25" s="38"/>
      <c r="EYY25" s="38"/>
      <c r="EYZ25" s="38"/>
      <c r="EZA25" s="38"/>
      <c r="EZB25" s="38"/>
      <c r="EZC25" s="38"/>
      <c r="EZD25" s="38"/>
      <c r="EZE25" s="38"/>
      <c r="EZF25" s="38"/>
      <c r="EZG25" s="38"/>
      <c r="EZH25" s="38"/>
      <c r="EZI25" s="38"/>
      <c r="EZJ25" s="38"/>
      <c r="EZK25" s="38"/>
      <c r="EZL25" s="38"/>
      <c r="EZM25" s="38"/>
      <c r="EZN25" s="38"/>
      <c r="EZO25" s="38"/>
      <c r="EZP25" s="38"/>
      <c r="EZQ25" s="38"/>
      <c r="EZR25" s="38"/>
      <c r="EZS25" s="38"/>
      <c r="EZT25" s="38"/>
      <c r="EZU25" s="38"/>
      <c r="EZV25" s="38"/>
      <c r="EZW25" s="38"/>
      <c r="EZX25" s="38"/>
      <c r="EZY25" s="38"/>
      <c r="EZZ25" s="38"/>
      <c r="FAA25" s="38"/>
      <c r="FAB25" s="38"/>
      <c r="FAC25" s="38"/>
      <c r="FAD25" s="38"/>
      <c r="FAE25" s="38"/>
      <c r="FAF25" s="38"/>
      <c r="FAG25" s="38"/>
      <c r="FAH25" s="38"/>
      <c r="FAI25" s="38"/>
      <c r="FAJ25" s="38"/>
      <c r="FAK25" s="38"/>
      <c r="FAL25" s="38"/>
      <c r="FAM25" s="38"/>
      <c r="FAN25" s="38"/>
      <c r="FAO25" s="38"/>
      <c r="FAP25" s="38"/>
      <c r="FAQ25" s="38"/>
      <c r="FAR25" s="38"/>
      <c r="FAS25" s="38"/>
      <c r="FAT25" s="38"/>
      <c r="FAU25" s="38"/>
      <c r="FAV25" s="38"/>
      <c r="FAW25" s="38"/>
      <c r="FAX25" s="38"/>
      <c r="FAY25" s="38"/>
      <c r="FAZ25" s="38"/>
      <c r="FBA25" s="38"/>
      <c r="FBB25" s="38"/>
      <c r="FBC25" s="38"/>
      <c r="FBD25" s="38"/>
      <c r="FBE25" s="38"/>
      <c r="FBF25" s="38"/>
      <c r="FBG25" s="38"/>
      <c r="FBH25" s="38"/>
      <c r="FBI25" s="38"/>
      <c r="FBJ25" s="38"/>
      <c r="FBK25" s="38"/>
      <c r="FBL25" s="38"/>
      <c r="FBM25" s="38"/>
      <c r="FBN25" s="38"/>
      <c r="FBO25" s="38"/>
      <c r="FBP25" s="38"/>
      <c r="FBQ25" s="38"/>
      <c r="FBR25" s="38"/>
      <c r="FBS25" s="38"/>
      <c r="FBT25" s="38"/>
      <c r="FBU25" s="38"/>
      <c r="FBV25" s="38"/>
      <c r="FBW25" s="38"/>
      <c r="FBX25" s="38"/>
      <c r="FBY25" s="38"/>
      <c r="FBZ25" s="38"/>
      <c r="FCA25" s="38"/>
      <c r="FCB25" s="38"/>
      <c r="FCC25" s="38"/>
      <c r="FCD25" s="38"/>
      <c r="FCE25" s="38"/>
      <c r="FCF25" s="38"/>
      <c r="FCG25" s="38"/>
      <c r="FCH25" s="38"/>
      <c r="FCI25" s="38"/>
      <c r="FCJ25" s="38"/>
      <c r="FCK25" s="38"/>
      <c r="FCL25" s="38"/>
      <c r="FCM25" s="38"/>
      <c r="FCN25" s="38"/>
      <c r="FCO25" s="38"/>
      <c r="FCP25" s="38"/>
      <c r="FCQ25" s="38"/>
      <c r="FCR25" s="38"/>
      <c r="FCS25" s="38"/>
      <c r="FCT25" s="38"/>
      <c r="FCU25" s="38"/>
      <c r="FCV25" s="38"/>
      <c r="FCW25" s="38"/>
      <c r="FCX25" s="38"/>
      <c r="FCY25" s="38"/>
      <c r="FCZ25" s="38"/>
      <c r="FDA25" s="38"/>
      <c r="FDB25" s="38"/>
      <c r="FDC25" s="38"/>
      <c r="FDD25" s="38"/>
      <c r="FDE25" s="38"/>
      <c r="FDF25" s="38"/>
      <c r="FDG25" s="38"/>
      <c r="FDH25" s="38"/>
      <c r="FDI25" s="38"/>
      <c r="FDJ25" s="38"/>
      <c r="FDK25" s="38"/>
      <c r="FDL25" s="38"/>
      <c r="FDM25" s="38"/>
      <c r="FDN25" s="38"/>
      <c r="FDO25" s="38"/>
      <c r="FDP25" s="38"/>
      <c r="FDQ25" s="38"/>
      <c r="FDR25" s="38"/>
      <c r="FDS25" s="38"/>
      <c r="FDT25" s="38"/>
      <c r="FDU25" s="38"/>
      <c r="FDV25" s="38"/>
      <c r="FDW25" s="38"/>
      <c r="FDX25" s="38"/>
      <c r="FDY25" s="38"/>
      <c r="FDZ25" s="38"/>
      <c r="FEA25" s="38"/>
      <c r="FEB25" s="38"/>
      <c r="FEC25" s="38"/>
      <c r="FED25" s="38"/>
      <c r="FEE25" s="38"/>
      <c r="FEF25" s="38"/>
      <c r="FEG25" s="38"/>
      <c r="FEH25" s="38"/>
      <c r="FEI25" s="38"/>
      <c r="FEJ25" s="38"/>
      <c r="FEK25" s="38"/>
      <c r="FEL25" s="38"/>
      <c r="FEM25" s="38"/>
      <c r="FEN25" s="38"/>
      <c r="FEO25" s="38"/>
      <c r="FEP25" s="38"/>
      <c r="FEQ25" s="38"/>
      <c r="FER25" s="38"/>
      <c r="FES25" s="38"/>
      <c r="FET25" s="38"/>
      <c r="FEU25" s="38"/>
      <c r="FEV25" s="38"/>
      <c r="FEW25" s="38"/>
      <c r="FEX25" s="38"/>
      <c r="FEY25" s="38"/>
      <c r="FEZ25" s="38"/>
      <c r="FFA25" s="38"/>
      <c r="FFB25" s="38"/>
      <c r="FFC25" s="38"/>
      <c r="FFD25" s="38"/>
      <c r="FFE25" s="38"/>
      <c r="FFF25" s="38"/>
      <c r="FFG25" s="38"/>
      <c r="FFH25" s="38"/>
      <c r="FFI25" s="38"/>
      <c r="FFJ25" s="38"/>
      <c r="FFK25" s="38"/>
      <c r="FFL25" s="38"/>
      <c r="FFM25" s="38"/>
      <c r="FFN25" s="38"/>
      <c r="FFO25" s="38"/>
      <c r="FFP25" s="38"/>
      <c r="FFQ25" s="38"/>
      <c r="FFR25" s="38"/>
      <c r="FFS25" s="38"/>
      <c r="FFT25" s="38"/>
      <c r="FFU25" s="38"/>
      <c r="FFV25" s="38"/>
      <c r="FFW25" s="38"/>
      <c r="FFX25" s="38"/>
      <c r="FFY25" s="38"/>
      <c r="FFZ25" s="38"/>
      <c r="FGA25" s="38"/>
      <c r="FGB25" s="38"/>
      <c r="FGC25" s="38"/>
      <c r="FGD25" s="38"/>
      <c r="FGE25" s="38"/>
      <c r="FGF25" s="38"/>
      <c r="FGG25" s="38"/>
      <c r="FGH25" s="38"/>
      <c r="FGI25" s="38"/>
      <c r="FGJ25" s="38"/>
      <c r="FGK25" s="38"/>
      <c r="FGL25" s="38"/>
      <c r="FGM25" s="38"/>
      <c r="FGN25" s="38"/>
      <c r="FGO25" s="38"/>
      <c r="FGP25" s="38"/>
      <c r="FGQ25" s="38"/>
      <c r="FGR25" s="38"/>
      <c r="FGS25" s="38"/>
      <c r="FGT25" s="38"/>
      <c r="FGU25" s="38"/>
      <c r="FGV25" s="38"/>
      <c r="FGW25" s="38"/>
      <c r="FGX25" s="38"/>
      <c r="FGY25" s="38"/>
      <c r="FGZ25" s="38"/>
      <c r="FHA25" s="38"/>
      <c r="FHB25" s="38"/>
      <c r="FHC25" s="38"/>
      <c r="FHD25" s="38"/>
      <c r="FHE25" s="38"/>
      <c r="FHF25" s="38"/>
      <c r="FHG25" s="38"/>
      <c r="FHH25" s="38"/>
      <c r="FHI25" s="38"/>
      <c r="FHJ25" s="38"/>
      <c r="FHK25" s="38"/>
      <c r="FHL25" s="38"/>
      <c r="FHM25" s="38"/>
      <c r="FHN25" s="38"/>
      <c r="FHO25" s="38"/>
      <c r="FHP25" s="38"/>
      <c r="FHQ25" s="38"/>
      <c r="FHR25" s="38"/>
      <c r="FHS25" s="38"/>
      <c r="FHT25" s="38"/>
      <c r="FHU25" s="38"/>
      <c r="FHV25" s="38"/>
      <c r="FHW25" s="38"/>
      <c r="FHX25" s="38"/>
      <c r="FHY25" s="38"/>
      <c r="FHZ25" s="38"/>
      <c r="FIA25" s="38"/>
      <c r="FIB25" s="38"/>
      <c r="FIC25" s="38"/>
      <c r="FID25" s="38"/>
      <c r="FIE25" s="38"/>
      <c r="FIF25" s="38"/>
      <c r="FIG25" s="38"/>
      <c r="FIH25" s="38"/>
      <c r="FII25" s="38"/>
      <c r="FIJ25" s="38"/>
      <c r="FIK25" s="38"/>
      <c r="FIL25" s="38"/>
      <c r="FIM25" s="38"/>
      <c r="FIN25" s="38"/>
      <c r="FIO25" s="38"/>
      <c r="FIP25" s="38"/>
      <c r="FIQ25" s="38"/>
      <c r="FIR25" s="38"/>
      <c r="FIS25" s="38"/>
      <c r="FIT25" s="38"/>
      <c r="FIU25" s="38"/>
      <c r="FIV25" s="38"/>
      <c r="FIW25" s="38"/>
      <c r="FIX25" s="38"/>
      <c r="FIY25" s="38"/>
      <c r="FIZ25" s="38"/>
      <c r="FJA25" s="38"/>
      <c r="FJB25" s="38"/>
      <c r="FJC25" s="38"/>
      <c r="FJD25" s="38"/>
      <c r="FJE25" s="38"/>
      <c r="FJF25" s="38"/>
      <c r="FJG25" s="38"/>
      <c r="FJH25" s="38"/>
      <c r="FJI25" s="38"/>
      <c r="FJJ25" s="38"/>
      <c r="FJK25" s="38"/>
      <c r="FJL25" s="38"/>
      <c r="FJM25" s="38"/>
      <c r="FJN25" s="38"/>
      <c r="FJO25" s="38"/>
      <c r="FJP25" s="38"/>
      <c r="FJQ25" s="38"/>
      <c r="FJR25" s="38"/>
      <c r="FJS25" s="38"/>
      <c r="FJT25" s="38"/>
      <c r="FJU25" s="38"/>
      <c r="FJV25" s="38"/>
      <c r="FJW25" s="38"/>
      <c r="FJX25" s="38"/>
      <c r="FJY25" s="38"/>
      <c r="FJZ25" s="38"/>
      <c r="FKA25" s="38"/>
      <c r="FKB25" s="38"/>
      <c r="FKC25" s="38"/>
      <c r="FKD25" s="38"/>
      <c r="FKE25" s="38"/>
      <c r="FKF25" s="38"/>
      <c r="FKG25" s="38"/>
      <c r="FKH25" s="38"/>
      <c r="FKI25" s="38"/>
      <c r="FKJ25" s="38"/>
      <c r="FKK25" s="38"/>
      <c r="FKL25" s="38"/>
      <c r="FKM25" s="38"/>
      <c r="FKN25" s="38"/>
      <c r="FKO25" s="38"/>
      <c r="FKP25" s="38"/>
      <c r="FKQ25" s="38"/>
      <c r="FKR25" s="38"/>
      <c r="FKS25" s="38"/>
      <c r="FKT25" s="38"/>
      <c r="FKU25" s="38"/>
      <c r="FKV25" s="38"/>
      <c r="FKW25" s="38"/>
      <c r="FKX25" s="38"/>
      <c r="FKY25" s="38"/>
      <c r="FKZ25" s="38"/>
      <c r="FLA25" s="38"/>
      <c r="FLB25" s="38"/>
      <c r="FLC25" s="38"/>
      <c r="FLD25" s="38"/>
      <c r="FLE25" s="38"/>
      <c r="FLF25" s="38"/>
      <c r="FLG25" s="38"/>
      <c r="FLH25" s="38"/>
      <c r="FLI25" s="38"/>
      <c r="FLJ25" s="38"/>
      <c r="FLK25" s="38"/>
      <c r="FLL25" s="38"/>
      <c r="FLM25" s="38"/>
      <c r="FLN25" s="38"/>
      <c r="FLO25" s="38"/>
      <c r="FLP25" s="38"/>
      <c r="FLQ25" s="38"/>
      <c r="FLR25" s="38"/>
      <c r="FLS25" s="38"/>
      <c r="FLT25" s="38"/>
      <c r="FLU25" s="38"/>
      <c r="FLV25" s="38"/>
      <c r="FLW25" s="38"/>
      <c r="FLX25" s="38"/>
      <c r="FLY25" s="38"/>
      <c r="FLZ25" s="38"/>
      <c r="FMA25" s="38"/>
      <c r="FMB25" s="38"/>
      <c r="FMC25" s="38"/>
      <c r="FMD25" s="38"/>
      <c r="FME25" s="38"/>
      <c r="FMF25" s="38"/>
      <c r="FMG25" s="38"/>
      <c r="FMH25" s="38"/>
      <c r="FMI25" s="38"/>
      <c r="FMJ25" s="38"/>
      <c r="FMK25" s="38"/>
      <c r="FML25" s="38"/>
      <c r="FMM25" s="38"/>
      <c r="FMN25" s="38"/>
      <c r="FMO25" s="38"/>
      <c r="FMP25" s="38"/>
      <c r="FMQ25" s="38"/>
      <c r="FMR25" s="38"/>
      <c r="FMS25" s="38"/>
      <c r="FMT25" s="38"/>
      <c r="FMU25" s="38"/>
      <c r="FMV25" s="38"/>
      <c r="FMW25" s="38"/>
      <c r="FMX25" s="38"/>
      <c r="FMY25" s="38"/>
      <c r="FMZ25" s="38"/>
      <c r="FNA25" s="38"/>
      <c r="FNB25" s="38"/>
      <c r="FNC25" s="38"/>
      <c r="FND25" s="38"/>
      <c r="FNE25" s="38"/>
      <c r="FNF25" s="38"/>
      <c r="FNG25" s="38"/>
      <c r="FNH25" s="38"/>
      <c r="FNI25" s="38"/>
      <c r="FNJ25" s="38"/>
      <c r="FNK25" s="38"/>
      <c r="FNL25" s="38"/>
      <c r="FNM25" s="38"/>
      <c r="FNN25" s="38"/>
      <c r="FNO25" s="38"/>
      <c r="FNP25" s="38"/>
      <c r="FNQ25" s="38"/>
      <c r="FNR25" s="38"/>
      <c r="FNS25" s="38"/>
      <c r="FNT25" s="38"/>
      <c r="FNU25" s="38"/>
      <c r="FNV25" s="38"/>
      <c r="FNW25" s="38"/>
      <c r="FNX25" s="38"/>
      <c r="FNY25" s="38"/>
      <c r="FNZ25" s="38"/>
      <c r="FOA25" s="38"/>
      <c r="FOB25" s="38"/>
      <c r="FOC25" s="38"/>
      <c r="FOD25" s="38"/>
      <c r="FOE25" s="38"/>
      <c r="FOF25" s="38"/>
      <c r="FOG25" s="38"/>
      <c r="FOH25" s="38"/>
      <c r="FOI25" s="38"/>
      <c r="FOJ25" s="38"/>
      <c r="FOK25" s="38"/>
      <c r="FOL25" s="38"/>
      <c r="FOM25" s="38"/>
      <c r="FON25" s="38"/>
      <c r="FOO25" s="38"/>
      <c r="FOP25" s="38"/>
      <c r="FOQ25" s="38"/>
      <c r="FOR25" s="38"/>
      <c r="FOS25" s="38"/>
      <c r="FOT25" s="38"/>
      <c r="FOU25" s="38"/>
      <c r="FOV25" s="38"/>
      <c r="FOW25" s="38"/>
      <c r="FOX25" s="38"/>
      <c r="FOY25" s="38"/>
      <c r="FOZ25" s="38"/>
      <c r="FPA25" s="38"/>
      <c r="FPB25" s="38"/>
      <c r="FPC25" s="38"/>
      <c r="FPD25" s="38"/>
      <c r="FPE25" s="38"/>
      <c r="FPF25" s="38"/>
      <c r="FPG25" s="38"/>
      <c r="FPH25" s="38"/>
      <c r="FPI25" s="38"/>
      <c r="FPJ25" s="38"/>
      <c r="FPK25" s="38"/>
      <c r="FPL25" s="38"/>
      <c r="FPM25" s="38"/>
      <c r="FPN25" s="38"/>
      <c r="FPO25" s="38"/>
      <c r="FPP25" s="38"/>
      <c r="FPQ25" s="38"/>
      <c r="FPR25" s="38"/>
      <c r="FPS25" s="38"/>
      <c r="FPT25" s="38"/>
      <c r="FPU25" s="38"/>
      <c r="FPV25" s="38"/>
      <c r="FPW25" s="38"/>
      <c r="FPX25" s="38"/>
      <c r="FPY25" s="38"/>
      <c r="FPZ25" s="38"/>
      <c r="FQA25" s="38"/>
      <c r="FQB25" s="38"/>
      <c r="FQC25" s="38"/>
      <c r="FQD25" s="38"/>
      <c r="FQE25" s="38"/>
      <c r="FQF25" s="38"/>
      <c r="FQG25" s="38"/>
      <c r="FQH25" s="38"/>
      <c r="FQI25" s="38"/>
      <c r="FQJ25" s="38"/>
      <c r="FQK25" s="38"/>
      <c r="FQL25" s="38"/>
      <c r="FQM25" s="38"/>
      <c r="FQN25" s="38"/>
      <c r="FQO25" s="38"/>
      <c r="FQP25" s="38"/>
      <c r="FQQ25" s="38"/>
      <c r="FQR25" s="38"/>
      <c r="FQS25" s="38"/>
      <c r="FQT25" s="38"/>
      <c r="FQU25" s="38"/>
      <c r="FQV25" s="38"/>
      <c r="FQW25" s="38"/>
      <c r="FQX25" s="38"/>
      <c r="FQY25" s="38"/>
      <c r="FQZ25" s="38"/>
      <c r="FRA25" s="38"/>
      <c r="FRB25" s="38"/>
      <c r="FRC25" s="38"/>
      <c r="FRD25" s="38"/>
      <c r="FRE25" s="38"/>
      <c r="FRF25" s="38"/>
      <c r="FRG25" s="38"/>
      <c r="FRH25" s="38"/>
      <c r="FRI25" s="38"/>
      <c r="FRJ25" s="38"/>
      <c r="FRK25" s="38"/>
      <c r="FRL25" s="38"/>
      <c r="FRM25" s="38"/>
      <c r="FRN25" s="38"/>
      <c r="FRO25" s="38"/>
      <c r="FRP25" s="38"/>
      <c r="FRQ25" s="38"/>
      <c r="FRR25" s="38"/>
      <c r="FRS25" s="38"/>
      <c r="FRT25" s="38"/>
      <c r="FRU25" s="38"/>
      <c r="FRV25" s="38"/>
      <c r="FRW25" s="38"/>
      <c r="FRX25" s="38"/>
      <c r="FRY25" s="38"/>
      <c r="FRZ25" s="38"/>
      <c r="FSA25" s="38"/>
      <c r="FSB25" s="38"/>
      <c r="FSC25" s="38"/>
      <c r="FSD25" s="38"/>
      <c r="FSE25" s="38"/>
      <c r="FSF25" s="38"/>
      <c r="FSG25" s="38"/>
      <c r="FSH25" s="38"/>
      <c r="FSI25" s="38"/>
      <c r="FSJ25" s="38"/>
      <c r="FSK25" s="38"/>
      <c r="FSL25" s="38"/>
      <c r="FSM25" s="38"/>
      <c r="FSN25" s="38"/>
      <c r="FSO25" s="38"/>
      <c r="FSP25" s="38"/>
      <c r="FSQ25" s="38"/>
      <c r="FSR25" s="38"/>
      <c r="FSS25" s="38"/>
      <c r="FST25" s="38"/>
      <c r="FSU25" s="38"/>
      <c r="FSV25" s="38"/>
      <c r="FSW25" s="38"/>
      <c r="FSX25" s="38"/>
      <c r="FSY25" s="38"/>
      <c r="FSZ25" s="38"/>
      <c r="FTA25" s="38"/>
      <c r="FTB25" s="38"/>
      <c r="FTC25" s="38"/>
      <c r="FTD25" s="38"/>
      <c r="FTE25" s="38"/>
      <c r="FTF25" s="38"/>
      <c r="FTG25" s="38"/>
      <c r="FTH25" s="38"/>
      <c r="FTI25" s="38"/>
      <c r="FTJ25" s="38"/>
      <c r="FTK25" s="38"/>
      <c r="FTL25" s="38"/>
      <c r="FTM25" s="38"/>
      <c r="FTN25" s="38"/>
      <c r="FTO25" s="38"/>
      <c r="FTP25" s="38"/>
      <c r="FTQ25" s="38"/>
      <c r="FTR25" s="38"/>
      <c r="FTS25" s="38"/>
      <c r="FTT25" s="38"/>
      <c r="FTU25" s="38"/>
      <c r="FTV25" s="38"/>
      <c r="FTW25" s="38"/>
      <c r="FTX25" s="38"/>
      <c r="FTY25" s="38"/>
      <c r="FTZ25" s="38"/>
      <c r="FUA25" s="38"/>
      <c r="FUB25" s="38"/>
      <c r="FUC25" s="38"/>
      <c r="FUD25" s="38"/>
      <c r="FUE25" s="38"/>
      <c r="FUF25" s="38"/>
      <c r="FUG25" s="38"/>
      <c r="FUH25" s="38"/>
      <c r="FUI25" s="38"/>
      <c r="FUJ25" s="38"/>
      <c r="FUK25" s="38"/>
      <c r="FUL25" s="38"/>
      <c r="FUM25" s="38"/>
      <c r="FUN25" s="38"/>
      <c r="FUO25" s="38"/>
      <c r="FUP25" s="38"/>
      <c r="FUQ25" s="38"/>
      <c r="FUR25" s="38"/>
      <c r="FUS25" s="38"/>
      <c r="FUT25" s="38"/>
      <c r="FUU25" s="38"/>
      <c r="FUV25" s="38"/>
      <c r="FUW25" s="38"/>
      <c r="FUX25" s="38"/>
      <c r="FUY25" s="38"/>
      <c r="FUZ25" s="38"/>
      <c r="FVA25" s="38"/>
      <c r="FVB25" s="38"/>
      <c r="FVC25" s="38"/>
      <c r="FVD25" s="38"/>
      <c r="FVE25" s="38"/>
      <c r="FVF25" s="38"/>
      <c r="FVG25" s="38"/>
      <c r="FVH25" s="38"/>
      <c r="FVI25" s="38"/>
      <c r="FVJ25" s="38"/>
      <c r="FVK25" s="38"/>
      <c r="FVL25" s="38"/>
      <c r="FVM25" s="38"/>
      <c r="FVN25" s="38"/>
      <c r="FVO25" s="38"/>
      <c r="FVP25" s="38"/>
      <c r="FVQ25" s="38"/>
      <c r="FVR25" s="38"/>
      <c r="FVS25" s="38"/>
      <c r="FVT25" s="38"/>
      <c r="FVU25" s="38"/>
      <c r="FVV25" s="38"/>
      <c r="FVW25" s="38"/>
      <c r="FVX25" s="38"/>
      <c r="FVY25" s="38"/>
      <c r="FVZ25" s="38"/>
      <c r="FWA25" s="38"/>
      <c r="FWB25" s="38"/>
      <c r="FWC25" s="38"/>
      <c r="FWD25" s="38"/>
      <c r="FWE25" s="38"/>
      <c r="FWF25" s="38"/>
      <c r="FWG25" s="38"/>
      <c r="FWH25" s="38"/>
      <c r="FWI25" s="38"/>
      <c r="FWJ25" s="38"/>
      <c r="FWK25" s="38"/>
      <c r="FWL25" s="38"/>
      <c r="FWM25" s="38"/>
      <c r="FWN25" s="38"/>
      <c r="FWO25" s="38"/>
      <c r="FWP25" s="38"/>
      <c r="FWQ25" s="38"/>
      <c r="FWR25" s="38"/>
      <c r="FWS25" s="38"/>
      <c r="FWT25" s="38"/>
      <c r="FWU25" s="38"/>
      <c r="FWV25" s="38"/>
      <c r="FWW25" s="38"/>
      <c r="FWX25" s="38"/>
      <c r="FWY25" s="38"/>
      <c r="FWZ25" s="38"/>
      <c r="FXA25" s="38"/>
      <c r="FXB25" s="38"/>
      <c r="FXC25" s="38"/>
      <c r="FXD25" s="38"/>
      <c r="FXE25" s="38"/>
      <c r="FXF25" s="38"/>
      <c r="FXG25" s="38"/>
      <c r="FXH25" s="38"/>
      <c r="FXI25" s="38"/>
      <c r="FXJ25" s="38"/>
      <c r="FXK25" s="38"/>
      <c r="FXL25" s="38"/>
      <c r="FXM25" s="38"/>
      <c r="FXN25" s="38"/>
      <c r="FXO25" s="38"/>
      <c r="FXP25" s="38"/>
      <c r="FXQ25" s="38"/>
      <c r="FXR25" s="38"/>
      <c r="FXS25" s="38"/>
      <c r="FXT25" s="38"/>
      <c r="FXU25" s="38"/>
      <c r="FXV25" s="38"/>
      <c r="FXW25" s="38"/>
      <c r="FXX25" s="38"/>
      <c r="FXY25" s="38"/>
      <c r="FXZ25" s="38"/>
      <c r="FYA25" s="38"/>
      <c r="FYB25" s="38"/>
      <c r="FYC25" s="38"/>
      <c r="FYD25" s="38"/>
      <c r="FYE25" s="38"/>
      <c r="FYF25" s="38"/>
      <c r="FYG25" s="38"/>
      <c r="FYH25" s="38"/>
      <c r="FYI25" s="38"/>
      <c r="FYJ25" s="38"/>
      <c r="FYK25" s="38"/>
      <c r="FYL25" s="38"/>
      <c r="FYM25" s="38"/>
      <c r="FYN25" s="38"/>
      <c r="FYO25" s="38"/>
      <c r="FYP25" s="38"/>
      <c r="FYQ25" s="38"/>
      <c r="FYR25" s="38"/>
      <c r="FYS25" s="38"/>
      <c r="FYT25" s="38"/>
      <c r="FYU25" s="38"/>
      <c r="FYV25" s="38"/>
      <c r="FYW25" s="38"/>
      <c r="FYX25" s="38"/>
      <c r="FYY25" s="38"/>
      <c r="FYZ25" s="38"/>
      <c r="FZA25" s="38"/>
      <c r="FZB25" s="38"/>
      <c r="FZC25" s="38"/>
      <c r="FZD25" s="38"/>
      <c r="FZE25" s="38"/>
      <c r="FZF25" s="38"/>
      <c r="FZG25" s="38"/>
      <c r="FZH25" s="38"/>
      <c r="FZI25" s="38"/>
      <c r="FZJ25" s="38"/>
      <c r="FZK25" s="38"/>
      <c r="FZL25" s="38"/>
      <c r="FZM25" s="38"/>
      <c r="FZN25" s="38"/>
      <c r="FZO25" s="38"/>
      <c r="FZP25" s="38"/>
      <c r="FZQ25" s="38"/>
      <c r="FZR25" s="38"/>
      <c r="FZS25" s="38"/>
      <c r="FZT25" s="38"/>
      <c r="FZU25" s="38"/>
      <c r="FZV25" s="38"/>
      <c r="FZW25" s="38"/>
      <c r="FZX25" s="38"/>
      <c r="FZY25" s="38"/>
      <c r="FZZ25" s="38"/>
      <c r="GAA25" s="38"/>
      <c r="GAB25" s="38"/>
      <c r="GAC25" s="38"/>
      <c r="GAD25" s="38"/>
      <c r="GAE25" s="38"/>
      <c r="GAF25" s="38"/>
      <c r="GAG25" s="38"/>
      <c r="GAH25" s="38"/>
      <c r="GAI25" s="38"/>
      <c r="GAJ25" s="38"/>
      <c r="GAK25" s="38"/>
      <c r="GAL25" s="38"/>
      <c r="GAM25" s="38"/>
      <c r="GAN25" s="38"/>
      <c r="GAO25" s="38"/>
      <c r="GAP25" s="38"/>
      <c r="GAQ25" s="38"/>
      <c r="GAR25" s="38"/>
      <c r="GAS25" s="38"/>
      <c r="GAT25" s="38"/>
      <c r="GAU25" s="38"/>
      <c r="GAV25" s="38"/>
      <c r="GAW25" s="38"/>
      <c r="GAX25" s="38"/>
      <c r="GAY25" s="38"/>
      <c r="GAZ25" s="38"/>
      <c r="GBA25" s="38"/>
      <c r="GBB25" s="38"/>
      <c r="GBC25" s="38"/>
      <c r="GBD25" s="38"/>
      <c r="GBE25" s="38"/>
      <c r="GBF25" s="38"/>
      <c r="GBG25" s="38"/>
      <c r="GBH25" s="38"/>
      <c r="GBI25" s="38"/>
      <c r="GBJ25" s="38"/>
      <c r="GBK25" s="38"/>
      <c r="GBL25" s="38"/>
      <c r="GBM25" s="38"/>
      <c r="GBN25" s="38"/>
      <c r="GBO25" s="38"/>
      <c r="GBP25" s="38"/>
      <c r="GBQ25" s="38"/>
      <c r="GBR25" s="38"/>
      <c r="GBS25" s="38"/>
      <c r="GBT25" s="38"/>
      <c r="GBU25" s="38"/>
      <c r="GBV25" s="38"/>
      <c r="GBW25" s="38"/>
      <c r="GBX25" s="38"/>
      <c r="GBY25" s="38"/>
      <c r="GBZ25" s="38"/>
      <c r="GCA25" s="38"/>
      <c r="GCB25" s="38"/>
      <c r="GCC25" s="38"/>
      <c r="GCD25" s="38"/>
      <c r="GCE25" s="38"/>
      <c r="GCF25" s="38"/>
      <c r="GCG25" s="38"/>
      <c r="GCH25" s="38"/>
      <c r="GCI25" s="38"/>
      <c r="GCJ25" s="38"/>
      <c r="GCK25" s="38"/>
      <c r="GCL25" s="38"/>
      <c r="GCM25" s="38"/>
      <c r="GCN25" s="38"/>
      <c r="GCO25" s="38"/>
      <c r="GCP25" s="38"/>
      <c r="GCQ25" s="38"/>
      <c r="GCR25" s="38"/>
      <c r="GCS25" s="38"/>
      <c r="GCT25" s="38"/>
      <c r="GCU25" s="38"/>
      <c r="GCV25" s="38"/>
      <c r="GCW25" s="38"/>
      <c r="GCX25" s="38"/>
      <c r="GCY25" s="38"/>
      <c r="GCZ25" s="38"/>
      <c r="GDA25" s="38"/>
      <c r="GDB25" s="38"/>
      <c r="GDC25" s="38"/>
      <c r="GDD25" s="38"/>
      <c r="GDE25" s="38"/>
      <c r="GDF25" s="38"/>
      <c r="GDG25" s="38"/>
      <c r="GDH25" s="38"/>
      <c r="GDI25" s="38"/>
      <c r="GDJ25" s="38"/>
      <c r="GDK25" s="38"/>
      <c r="GDL25" s="38"/>
      <c r="GDM25" s="38"/>
      <c r="GDN25" s="38"/>
      <c r="GDO25" s="38"/>
      <c r="GDP25" s="38"/>
      <c r="GDQ25" s="38"/>
      <c r="GDR25" s="38"/>
      <c r="GDS25" s="38"/>
      <c r="GDT25" s="38"/>
      <c r="GDU25" s="38"/>
      <c r="GDV25" s="38"/>
      <c r="GDW25" s="38"/>
      <c r="GDX25" s="38"/>
      <c r="GDY25" s="38"/>
      <c r="GDZ25" s="38"/>
      <c r="GEA25" s="38"/>
      <c r="GEB25" s="38"/>
      <c r="GEC25" s="38"/>
      <c r="GED25" s="38"/>
      <c r="GEE25" s="38"/>
      <c r="GEF25" s="38"/>
      <c r="GEG25" s="38"/>
      <c r="GEH25" s="38"/>
      <c r="GEI25" s="38"/>
      <c r="GEJ25" s="38"/>
      <c r="GEK25" s="38"/>
      <c r="GEL25" s="38"/>
      <c r="GEM25" s="38"/>
      <c r="GEN25" s="38"/>
      <c r="GEO25" s="38"/>
      <c r="GEP25" s="38"/>
      <c r="GEQ25" s="38"/>
      <c r="GER25" s="38"/>
      <c r="GES25" s="38"/>
      <c r="GET25" s="38"/>
      <c r="GEU25" s="38"/>
      <c r="GEV25" s="38"/>
      <c r="GEW25" s="38"/>
      <c r="GEX25" s="38"/>
      <c r="GEY25" s="38"/>
      <c r="GEZ25" s="38"/>
      <c r="GFA25" s="38"/>
      <c r="GFB25" s="38"/>
      <c r="GFC25" s="38"/>
      <c r="GFD25" s="38"/>
      <c r="GFE25" s="38"/>
      <c r="GFF25" s="38"/>
      <c r="GFG25" s="38"/>
      <c r="GFH25" s="38"/>
      <c r="GFI25" s="38"/>
      <c r="GFJ25" s="38"/>
      <c r="GFK25" s="38"/>
      <c r="GFL25" s="38"/>
      <c r="GFM25" s="38"/>
      <c r="GFN25" s="38"/>
      <c r="GFO25" s="38"/>
      <c r="GFP25" s="38"/>
      <c r="GFQ25" s="38"/>
      <c r="GFR25" s="38"/>
      <c r="GFS25" s="38"/>
      <c r="GFT25" s="38"/>
      <c r="GFU25" s="38"/>
      <c r="GFV25" s="38"/>
      <c r="GFW25" s="38"/>
      <c r="GFX25" s="38"/>
      <c r="GFY25" s="38"/>
      <c r="GFZ25" s="38"/>
      <c r="GGA25" s="38"/>
      <c r="GGB25" s="38"/>
      <c r="GGC25" s="38"/>
      <c r="GGD25" s="38"/>
      <c r="GGE25" s="38"/>
      <c r="GGF25" s="38"/>
      <c r="GGG25" s="38"/>
      <c r="GGH25" s="38"/>
      <c r="GGI25" s="38"/>
      <c r="GGJ25" s="38"/>
      <c r="GGK25" s="38"/>
      <c r="GGL25" s="38"/>
      <c r="GGM25" s="38"/>
      <c r="GGN25" s="38"/>
      <c r="GGO25" s="38"/>
      <c r="GGP25" s="38"/>
      <c r="GGQ25" s="38"/>
      <c r="GGR25" s="38"/>
      <c r="GGS25" s="38"/>
      <c r="GGT25" s="38"/>
      <c r="GGU25" s="38"/>
      <c r="GGV25" s="38"/>
      <c r="GGW25" s="38"/>
      <c r="GGX25" s="38"/>
      <c r="GGY25" s="38"/>
      <c r="GGZ25" s="38"/>
      <c r="GHA25" s="38"/>
      <c r="GHB25" s="38"/>
      <c r="GHC25" s="38"/>
      <c r="GHD25" s="38"/>
      <c r="GHE25" s="38"/>
      <c r="GHF25" s="38"/>
      <c r="GHG25" s="38"/>
      <c r="GHH25" s="38"/>
      <c r="GHI25" s="38"/>
      <c r="GHJ25" s="38"/>
      <c r="GHK25" s="38"/>
      <c r="GHL25" s="38"/>
      <c r="GHM25" s="38"/>
      <c r="GHN25" s="38"/>
      <c r="GHO25" s="38"/>
      <c r="GHP25" s="38"/>
      <c r="GHQ25" s="38"/>
      <c r="GHR25" s="38"/>
      <c r="GHS25" s="38"/>
      <c r="GHT25" s="38"/>
      <c r="GHU25" s="38"/>
      <c r="GHV25" s="38"/>
      <c r="GHW25" s="38"/>
      <c r="GHX25" s="38"/>
      <c r="GHY25" s="38"/>
      <c r="GHZ25" s="38"/>
      <c r="GIA25" s="38"/>
      <c r="GIB25" s="38"/>
      <c r="GIC25" s="38"/>
      <c r="GID25" s="38"/>
      <c r="GIE25" s="38"/>
      <c r="GIF25" s="38"/>
      <c r="GIG25" s="38"/>
      <c r="GIH25" s="38"/>
      <c r="GII25" s="38"/>
      <c r="GIJ25" s="38"/>
      <c r="GIK25" s="38"/>
      <c r="GIL25" s="38"/>
      <c r="GIM25" s="38"/>
      <c r="GIN25" s="38"/>
      <c r="GIO25" s="38"/>
      <c r="GIP25" s="38"/>
      <c r="GIQ25" s="38"/>
      <c r="GIR25" s="38"/>
      <c r="GIS25" s="38"/>
      <c r="GIT25" s="38"/>
      <c r="GIU25" s="38"/>
      <c r="GIV25" s="38"/>
      <c r="GIW25" s="38"/>
      <c r="GIX25" s="38"/>
      <c r="GIY25" s="38"/>
      <c r="GIZ25" s="38"/>
      <c r="GJA25" s="38"/>
      <c r="GJB25" s="38"/>
      <c r="GJC25" s="38"/>
      <c r="GJD25" s="38"/>
      <c r="GJE25" s="38"/>
      <c r="GJF25" s="38"/>
      <c r="GJG25" s="38"/>
      <c r="GJH25" s="38"/>
      <c r="GJI25" s="38"/>
      <c r="GJJ25" s="38"/>
      <c r="GJK25" s="38"/>
      <c r="GJL25" s="38"/>
      <c r="GJM25" s="38"/>
      <c r="GJN25" s="38"/>
      <c r="GJO25" s="38"/>
      <c r="GJP25" s="38"/>
      <c r="GJQ25" s="38"/>
      <c r="GJR25" s="38"/>
      <c r="GJS25" s="38"/>
      <c r="GJT25" s="38"/>
      <c r="GJU25" s="38"/>
      <c r="GJV25" s="38"/>
      <c r="GJW25" s="38"/>
      <c r="GJX25" s="38"/>
      <c r="GJY25" s="38"/>
      <c r="GJZ25" s="38"/>
      <c r="GKA25" s="38"/>
      <c r="GKB25" s="38"/>
      <c r="GKC25" s="38"/>
      <c r="GKD25" s="38"/>
      <c r="GKE25" s="38"/>
      <c r="GKF25" s="38"/>
      <c r="GKG25" s="38"/>
      <c r="GKH25" s="38"/>
      <c r="GKI25" s="38"/>
      <c r="GKJ25" s="38"/>
      <c r="GKK25" s="38"/>
      <c r="GKL25" s="38"/>
      <c r="GKM25" s="38"/>
      <c r="GKN25" s="38"/>
      <c r="GKO25" s="38"/>
      <c r="GKP25" s="38"/>
      <c r="GKQ25" s="38"/>
      <c r="GKR25" s="38"/>
      <c r="GKS25" s="38"/>
      <c r="GKT25" s="38"/>
      <c r="GKU25" s="38"/>
      <c r="GKV25" s="38"/>
      <c r="GKW25" s="38"/>
      <c r="GKX25" s="38"/>
      <c r="GKY25" s="38"/>
      <c r="GKZ25" s="38"/>
      <c r="GLA25" s="38"/>
      <c r="GLB25" s="38"/>
      <c r="GLC25" s="38"/>
      <c r="GLD25" s="38"/>
      <c r="GLE25" s="38"/>
      <c r="GLF25" s="38"/>
      <c r="GLG25" s="38"/>
      <c r="GLH25" s="38"/>
      <c r="GLI25" s="38"/>
      <c r="GLJ25" s="38"/>
      <c r="GLK25" s="38"/>
      <c r="GLL25" s="38"/>
      <c r="GLM25" s="38"/>
      <c r="GLN25" s="38"/>
      <c r="GLO25" s="38"/>
      <c r="GLP25" s="38"/>
      <c r="GLQ25" s="38"/>
      <c r="GLR25" s="38"/>
      <c r="GLS25" s="38"/>
      <c r="GLT25" s="38"/>
      <c r="GLU25" s="38"/>
      <c r="GLV25" s="38"/>
      <c r="GLW25" s="38"/>
      <c r="GLX25" s="38"/>
      <c r="GLY25" s="38"/>
      <c r="GLZ25" s="38"/>
      <c r="GMA25" s="38"/>
      <c r="GMB25" s="38"/>
      <c r="GMC25" s="38"/>
      <c r="GMD25" s="38"/>
      <c r="GME25" s="38"/>
      <c r="GMF25" s="38"/>
      <c r="GMG25" s="38"/>
      <c r="GMH25" s="38"/>
      <c r="GMI25" s="38"/>
      <c r="GMJ25" s="38"/>
      <c r="GMK25" s="38"/>
      <c r="GML25" s="38"/>
      <c r="GMM25" s="38"/>
      <c r="GMN25" s="38"/>
      <c r="GMO25" s="38"/>
      <c r="GMP25" s="38"/>
      <c r="GMQ25" s="38"/>
      <c r="GMR25" s="38"/>
      <c r="GMS25" s="38"/>
      <c r="GMT25" s="38"/>
      <c r="GMU25" s="38"/>
      <c r="GMV25" s="38"/>
      <c r="GMW25" s="38"/>
      <c r="GMX25" s="38"/>
      <c r="GMY25" s="38"/>
      <c r="GMZ25" s="38"/>
      <c r="GNA25" s="38"/>
      <c r="GNB25" s="38"/>
      <c r="GNC25" s="38"/>
      <c r="GND25" s="38"/>
      <c r="GNE25" s="38"/>
      <c r="GNF25" s="38"/>
      <c r="GNG25" s="38"/>
      <c r="GNH25" s="38"/>
      <c r="GNI25" s="38"/>
      <c r="GNJ25" s="38"/>
      <c r="GNK25" s="38"/>
      <c r="GNL25" s="38"/>
      <c r="GNM25" s="38"/>
      <c r="GNN25" s="38"/>
      <c r="GNO25" s="38"/>
      <c r="GNP25" s="38"/>
      <c r="GNQ25" s="38"/>
      <c r="GNR25" s="38"/>
      <c r="GNS25" s="38"/>
      <c r="GNT25" s="38"/>
      <c r="GNU25" s="38"/>
      <c r="GNV25" s="38"/>
      <c r="GNW25" s="38"/>
      <c r="GNX25" s="38"/>
      <c r="GNY25" s="38"/>
      <c r="GNZ25" s="38"/>
      <c r="GOA25" s="38"/>
      <c r="GOB25" s="38"/>
      <c r="GOC25" s="38"/>
      <c r="GOD25" s="38"/>
      <c r="GOE25" s="38"/>
      <c r="GOF25" s="38"/>
      <c r="GOG25" s="38"/>
      <c r="GOH25" s="38"/>
      <c r="GOI25" s="38"/>
      <c r="GOJ25" s="38"/>
      <c r="GOK25" s="38"/>
      <c r="GOL25" s="38"/>
      <c r="GOM25" s="38"/>
      <c r="GON25" s="38"/>
      <c r="GOO25" s="38"/>
      <c r="GOP25" s="38"/>
      <c r="GOQ25" s="38"/>
      <c r="GOR25" s="38"/>
      <c r="GOS25" s="38"/>
      <c r="GOT25" s="38"/>
      <c r="GOU25" s="38"/>
      <c r="GOV25" s="38"/>
      <c r="GOW25" s="38"/>
      <c r="GOX25" s="38"/>
      <c r="GOY25" s="38"/>
      <c r="GOZ25" s="38"/>
      <c r="GPA25" s="38"/>
      <c r="GPB25" s="38"/>
      <c r="GPC25" s="38"/>
      <c r="GPD25" s="38"/>
      <c r="GPE25" s="38"/>
      <c r="GPF25" s="38"/>
      <c r="GPG25" s="38"/>
      <c r="GPH25" s="38"/>
      <c r="GPI25" s="38"/>
      <c r="GPJ25" s="38"/>
      <c r="GPK25" s="38"/>
      <c r="GPL25" s="38"/>
      <c r="GPM25" s="38"/>
      <c r="GPN25" s="38"/>
      <c r="GPO25" s="38"/>
      <c r="GPP25" s="38"/>
      <c r="GPQ25" s="38"/>
      <c r="GPR25" s="38"/>
      <c r="GPS25" s="38"/>
      <c r="GPT25" s="38"/>
      <c r="GPU25" s="38"/>
      <c r="GPV25" s="38"/>
      <c r="GPW25" s="38"/>
      <c r="GPX25" s="38"/>
      <c r="GPY25" s="38"/>
      <c r="GPZ25" s="38"/>
      <c r="GQA25" s="38"/>
      <c r="GQB25" s="38"/>
      <c r="GQC25" s="38"/>
      <c r="GQD25" s="38"/>
      <c r="GQE25" s="38"/>
      <c r="GQF25" s="38"/>
      <c r="GQG25" s="38"/>
      <c r="GQH25" s="38"/>
      <c r="GQI25" s="38"/>
      <c r="GQJ25" s="38"/>
      <c r="GQK25" s="38"/>
      <c r="GQL25" s="38"/>
      <c r="GQM25" s="38"/>
      <c r="GQN25" s="38"/>
      <c r="GQO25" s="38"/>
      <c r="GQP25" s="38"/>
      <c r="GQQ25" s="38"/>
      <c r="GQR25" s="38"/>
      <c r="GQS25" s="38"/>
      <c r="GQT25" s="38"/>
      <c r="GQU25" s="38"/>
      <c r="GQV25" s="38"/>
      <c r="GQW25" s="38"/>
      <c r="GQX25" s="38"/>
      <c r="GQY25" s="38"/>
      <c r="GQZ25" s="38"/>
      <c r="GRA25" s="38"/>
      <c r="GRB25" s="38"/>
      <c r="GRC25" s="38"/>
      <c r="GRD25" s="38"/>
      <c r="GRE25" s="38"/>
      <c r="GRF25" s="38"/>
      <c r="GRG25" s="38"/>
      <c r="GRH25" s="38"/>
      <c r="GRI25" s="38"/>
      <c r="GRJ25" s="38"/>
      <c r="GRK25" s="38"/>
      <c r="GRL25" s="38"/>
      <c r="GRM25" s="38"/>
      <c r="GRN25" s="38"/>
      <c r="GRO25" s="38"/>
      <c r="GRP25" s="38"/>
      <c r="GRQ25" s="38"/>
      <c r="GRR25" s="38"/>
      <c r="GRS25" s="38"/>
      <c r="GRT25" s="38"/>
      <c r="GRU25" s="38"/>
      <c r="GRV25" s="38"/>
      <c r="GRW25" s="38"/>
      <c r="GRX25" s="38"/>
      <c r="GRY25" s="38"/>
      <c r="GRZ25" s="38"/>
      <c r="GSA25" s="38"/>
      <c r="GSB25" s="38"/>
      <c r="GSC25" s="38"/>
      <c r="GSD25" s="38"/>
      <c r="GSE25" s="38"/>
      <c r="GSF25" s="38"/>
      <c r="GSG25" s="38"/>
      <c r="GSH25" s="38"/>
      <c r="GSI25" s="38"/>
      <c r="GSJ25" s="38"/>
      <c r="GSK25" s="38"/>
      <c r="GSL25" s="38"/>
      <c r="GSM25" s="38"/>
      <c r="GSN25" s="38"/>
      <c r="GSO25" s="38"/>
      <c r="GSP25" s="38"/>
      <c r="GSQ25" s="38"/>
      <c r="GSR25" s="38"/>
      <c r="GSS25" s="38"/>
      <c r="GST25" s="38"/>
      <c r="GSU25" s="38"/>
      <c r="GSV25" s="38"/>
      <c r="GSW25" s="38"/>
      <c r="GSX25" s="38"/>
      <c r="GSY25" s="38"/>
      <c r="GSZ25" s="38"/>
      <c r="GTA25" s="38"/>
      <c r="GTB25" s="38"/>
      <c r="GTC25" s="38"/>
      <c r="GTD25" s="38"/>
      <c r="GTE25" s="38"/>
      <c r="GTF25" s="38"/>
      <c r="GTG25" s="38"/>
      <c r="GTH25" s="38"/>
      <c r="GTI25" s="38"/>
      <c r="GTJ25" s="38"/>
      <c r="GTK25" s="38"/>
      <c r="GTL25" s="38"/>
      <c r="GTM25" s="38"/>
      <c r="GTN25" s="38"/>
      <c r="GTO25" s="38"/>
      <c r="GTP25" s="38"/>
      <c r="GTQ25" s="38"/>
      <c r="GTR25" s="38"/>
      <c r="GTS25" s="38"/>
      <c r="GTT25" s="38"/>
      <c r="GTU25" s="38"/>
      <c r="GTV25" s="38"/>
      <c r="GTW25" s="38"/>
      <c r="GTX25" s="38"/>
      <c r="GTY25" s="38"/>
      <c r="GTZ25" s="38"/>
      <c r="GUA25" s="38"/>
      <c r="GUB25" s="38"/>
      <c r="GUC25" s="38"/>
      <c r="GUD25" s="38"/>
      <c r="GUE25" s="38"/>
      <c r="GUF25" s="38"/>
      <c r="GUG25" s="38"/>
      <c r="GUH25" s="38"/>
      <c r="GUI25" s="38"/>
      <c r="GUJ25" s="38"/>
      <c r="GUK25" s="38"/>
      <c r="GUL25" s="38"/>
      <c r="GUM25" s="38"/>
      <c r="GUN25" s="38"/>
      <c r="GUO25" s="38"/>
      <c r="GUP25" s="38"/>
      <c r="GUQ25" s="38"/>
      <c r="GUR25" s="38"/>
      <c r="GUS25" s="38"/>
      <c r="GUT25" s="38"/>
      <c r="GUU25" s="38"/>
      <c r="GUV25" s="38"/>
      <c r="GUW25" s="38"/>
      <c r="GUX25" s="38"/>
      <c r="GUY25" s="38"/>
      <c r="GUZ25" s="38"/>
      <c r="GVA25" s="38"/>
      <c r="GVB25" s="38"/>
      <c r="GVC25" s="38"/>
      <c r="GVD25" s="38"/>
      <c r="GVE25" s="38"/>
      <c r="GVF25" s="38"/>
      <c r="GVG25" s="38"/>
      <c r="GVH25" s="38"/>
      <c r="GVI25" s="38"/>
      <c r="GVJ25" s="38"/>
      <c r="GVK25" s="38"/>
      <c r="GVL25" s="38"/>
      <c r="GVM25" s="38"/>
      <c r="GVN25" s="38"/>
      <c r="GVO25" s="38"/>
      <c r="GVP25" s="38"/>
      <c r="GVQ25" s="38"/>
      <c r="GVR25" s="38"/>
      <c r="GVS25" s="38"/>
      <c r="GVT25" s="38"/>
      <c r="GVU25" s="38"/>
      <c r="GVV25" s="38"/>
      <c r="GVW25" s="38"/>
      <c r="GVX25" s="38"/>
      <c r="GVY25" s="38"/>
      <c r="GVZ25" s="38"/>
      <c r="GWA25" s="38"/>
      <c r="GWB25" s="38"/>
      <c r="GWC25" s="38"/>
      <c r="GWD25" s="38"/>
      <c r="GWE25" s="38"/>
      <c r="GWF25" s="38"/>
      <c r="GWG25" s="38"/>
      <c r="GWH25" s="38"/>
      <c r="GWI25" s="38"/>
      <c r="GWJ25" s="38"/>
      <c r="GWK25" s="38"/>
      <c r="GWL25" s="38"/>
      <c r="GWM25" s="38"/>
      <c r="GWN25" s="38"/>
      <c r="GWO25" s="38"/>
      <c r="GWP25" s="38"/>
      <c r="GWQ25" s="38"/>
      <c r="GWR25" s="38"/>
      <c r="GWS25" s="38"/>
      <c r="GWT25" s="38"/>
      <c r="GWU25" s="38"/>
      <c r="GWV25" s="38"/>
      <c r="GWW25" s="38"/>
      <c r="GWX25" s="38"/>
      <c r="GWY25" s="38"/>
      <c r="GWZ25" s="38"/>
      <c r="GXA25" s="38"/>
      <c r="GXB25" s="38"/>
      <c r="GXC25" s="38"/>
      <c r="GXD25" s="38"/>
      <c r="GXE25" s="38"/>
      <c r="GXF25" s="38"/>
      <c r="GXG25" s="38"/>
      <c r="GXH25" s="38"/>
      <c r="GXI25" s="38"/>
      <c r="GXJ25" s="38"/>
      <c r="GXK25" s="38"/>
      <c r="GXL25" s="38"/>
      <c r="GXM25" s="38"/>
      <c r="GXN25" s="38"/>
      <c r="GXO25" s="38"/>
      <c r="GXP25" s="38"/>
      <c r="GXQ25" s="38"/>
      <c r="GXR25" s="38"/>
      <c r="GXS25" s="38"/>
      <c r="GXT25" s="38"/>
      <c r="GXU25" s="38"/>
      <c r="GXV25" s="38"/>
      <c r="GXW25" s="38"/>
      <c r="GXX25" s="38"/>
      <c r="GXY25" s="38"/>
      <c r="GXZ25" s="38"/>
      <c r="GYA25" s="38"/>
      <c r="GYB25" s="38"/>
      <c r="GYC25" s="38"/>
      <c r="GYD25" s="38"/>
      <c r="GYE25" s="38"/>
      <c r="GYF25" s="38"/>
      <c r="GYG25" s="38"/>
      <c r="GYH25" s="38"/>
      <c r="GYI25" s="38"/>
      <c r="GYJ25" s="38"/>
      <c r="GYK25" s="38"/>
      <c r="GYL25" s="38"/>
      <c r="GYM25" s="38"/>
      <c r="GYN25" s="38"/>
      <c r="GYO25" s="38"/>
      <c r="GYP25" s="38"/>
      <c r="GYQ25" s="38"/>
      <c r="GYR25" s="38"/>
      <c r="GYS25" s="38"/>
      <c r="GYT25" s="38"/>
      <c r="GYU25" s="38"/>
      <c r="GYV25" s="38"/>
      <c r="GYW25" s="38"/>
      <c r="GYX25" s="38"/>
      <c r="GYY25" s="38"/>
      <c r="GYZ25" s="38"/>
      <c r="GZA25" s="38"/>
      <c r="GZB25" s="38"/>
      <c r="GZC25" s="38"/>
      <c r="GZD25" s="38"/>
      <c r="GZE25" s="38"/>
      <c r="GZF25" s="38"/>
      <c r="GZG25" s="38"/>
      <c r="GZH25" s="38"/>
      <c r="GZI25" s="38"/>
      <c r="GZJ25" s="38"/>
      <c r="GZK25" s="38"/>
      <c r="GZL25" s="38"/>
      <c r="GZM25" s="38"/>
      <c r="GZN25" s="38"/>
      <c r="GZO25" s="38"/>
      <c r="GZP25" s="38"/>
      <c r="GZQ25" s="38"/>
      <c r="GZR25" s="38"/>
      <c r="GZS25" s="38"/>
      <c r="GZT25" s="38"/>
      <c r="GZU25" s="38"/>
      <c r="GZV25" s="38"/>
      <c r="GZW25" s="38"/>
      <c r="GZX25" s="38"/>
      <c r="GZY25" s="38"/>
      <c r="GZZ25" s="38"/>
      <c r="HAA25" s="38"/>
      <c r="HAB25" s="38"/>
      <c r="HAC25" s="38"/>
      <c r="HAD25" s="38"/>
      <c r="HAE25" s="38"/>
      <c r="HAF25" s="38"/>
      <c r="HAG25" s="38"/>
      <c r="HAH25" s="38"/>
      <c r="HAI25" s="38"/>
      <c r="HAJ25" s="38"/>
      <c r="HAK25" s="38"/>
      <c r="HAL25" s="38"/>
      <c r="HAM25" s="38"/>
      <c r="HAN25" s="38"/>
      <c r="HAO25" s="38"/>
      <c r="HAP25" s="38"/>
      <c r="HAQ25" s="38"/>
      <c r="HAR25" s="38"/>
      <c r="HAS25" s="38"/>
      <c r="HAT25" s="38"/>
      <c r="HAU25" s="38"/>
      <c r="HAV25" s="38"/>
      <c r="HAW25" s="38"/>
      <c r="HAX25" s="38"/>
      <c r="HAY25" s="38"/>
      <c r="HAZ25" s="38"/>
      <c r="HBA25" s="38"/>
      <c r="HBB25" s="38"/>
      <c r="HBC25" s="38"/>
      <c r="HBD25" s="38"/>
      <c r="HBE25" s="38"/>
      <c r="HBF25" s="38"/>
      <c r="HBG25" s="38"/>
      <c r="HBH25" s="38"/>
      <c r="HBI25" s="38"/>
      <c r="HBJ25" s="38"/>
      <c r="HBK25" s="38"/>
      <c r="HBL25" s="38"/>
      <c r="HBM25" s="38"/>
      <c r="HBN25" s="38"/>
      <c r="HBO25" s="38"/>
      <c r="HBP25" s="38"/>
      <c r="HBQ25" s="38"/>
      <c r="HBR25" s="38"/>
      <c r="HBS25" s="38"/>
      <c r="HBT25" s="38"/>
      <c r="HBU25" s="38"/>
      <c r="HBV25" s="38"/>
      <c r="HBW25" s="38"/>
      <c r="HBX25" s="38"/>
      <c r="HBY25" s="38"/>
      <c r="HBZ25" s="38"/>
      <c r="HCA25" s="38"/>
      <c r="HCB25" s="38"/>
      <c r="HCC25" s="38"/>
      <c r="HCD25" s="38"/>
      <c r="HCE25" s="38"/>
      <c r="HCF25" s="38"/>
      <c r="HCG25" s="38"/>
      <c r="HCH25" s="38"/>
      <c r="HCI25" s="38"/>
      <c r="HCJ25" s="38"/>
      <c r="HCK25" s="38"/>
      <c r="HCL25" s="38"/>
      <c r="HCM25" s="38"/>
      <c r="HCN25" s="38"/>
      <c r="HCO25" s="38"/>
      <c r="HCP25" s="38"/>
      <c r="HCQ25" s="38"/>
      <c r="HCR25" s="38"/>
      <c r="HCS25" s="38"/>
      <c r="HCT25" s="38"/>
      <c r="HCU25" s="38"/>
      <c r="HCV25" s="38"/>
      <c r="HCW25" s="38"/>
      <c r="HCX25" s="38"/>
      <c r="HCY25" s="38"/>
      <c r="HCZ25" s="38"/>
      <c r="HDA25" s="38"/>
      <c r="HDB25" s="38"/>
      <c r="HDC25" s="38"/>
      <c r="HDD25" s="38"/>
      <c r="HDE25" s="38"/>
      <c r="HDF25" s="38"/>
      <c r="HDG25" s="38"/>
      <c r="HDH25" s="38"/>
      <c r="HDI25" s="38"/>
      <c r="HDJ25" s="38"/>
      <c r="HDK25" s="38"/>
      <c r="HDL25" s="38"/>
      <c r="HDM25" s="38"/>
      <c r="HDN25" s="38"/>
      <c r="HDO25" s="38"/>
      <c r="HDP25" s="38"/>
      <c r="HDQ25" s="38"/>
      <c r="HDR25" s="38"/>
      <c r="HDS25" s="38"/>
      <c r="HDT25" s="38"/>
      <c r="HDU25" s="38"/>
      <c r="HDV25" s="38"/>
      <c r="HDW25" s="38"/>
      <c r="HDX25" s="38"/>
      <c r="HDY25" s="38"/>
      <c r="HDZ25" s="38"/>
      <c r="HEA25" s="38"/>
      <c r="HEB25" s="38"/>
      <c r="HEC25" s="38"/>
      <c r="HED25" s="38"/>
      <c r="HEE25" s="38"/>
      <c r="HEF25" s="38"/>
      <c r="HEG25" s="38"/>
      <c r="HEH25" s="38"/>
      <c r="HEI25" s="38"/>
      <c r="HEJ25" s="38"/>
      <c r="HEK25" s="38"/>
      <c r="HEL25" s="38"/>
      <c r="HEM25" s="38"/>
      <c r="HEN25" s="38"/>
      <c r="HEO25" s="38"/>
      <c r="HEP25" s="38"/>
      <c r="HEQ25" s="38"/>
      <c r="HER25" s="38"/>
      <c r="HES25" s="38"/>
      <c r="HET25" s="38"/>
      <c r="HEU25" s="38"/>
      <c r="HEV25" s="38"/>
      <c r="HEW25" s="38"/>
      <c r="HEX25" s="38"/>
      <c r="HEY25" s="38"/>
      <c r="HEZ25" s="38"/>
      <c r="HFA25" s="38"/>
      <c r="HFB25" s="38"/>
      <c r="HFC25" s="38"/>
      <c r="HFD25" s="38"/>
      <c r="HFE25" s="38"/>
      <c r="HFF25" s="38"/>
      <c r="HFG25" s="38"/>
      <c r="HFH25" s="38"/>
      <c r="HFI25" s="38"/>
      <c r="HFJ25" s="38"/>
      <c r="HFK25" s="38"/>
      <c r="HFL25" s="38"/>
      <c r="HFM25" s="38"/>
      <c r="HFN25" s="38"/>
      <c r="HFO25" s="38"/>
      <c r="HFP25" s="38"/>
      <c r="HFQ25" s="38"/>
      <c r="HFR25" s="38"/>
      <c r="HFS25" s="38"/>
      <c r="HFT25" s="38"/>
      <c r="HFU25" s="38"/>
      <c r="HFV25" s="38"/>
      <c r="HFW25" s="38"/>
      <c r="HFX25" s="38"/>
      <c r="HFY25" s="38"/>
      <c r="HFZ25" s="38"/>
      <c r="HGA25" s="38"/>
      <c r="HGB25" s="38"/>
      <c r="HGC25" s="38"/>
      <c r="HGD25" s="38"/>
      <c r="HGE25" s="38"/>
      <c r="HGF25" s="38"/>
      <c r="HGG25" s="38"/>
      <c r="HGH25" s="38"/>
      <c r="HGI25" s="38"/>
      <c r="HGJ25" s="38"/>
      <c r="HGK25" s="38"/>
      <c r="HGL25" s="38"/>
      <c r="HGM25" s="38"/>
      <c r="HGN25" s="38"/>
      <c r="HGO25" s="38"/>
      <c r="HGP25" s="38"/>
      <c r="HGQ25" s="38"/>
      <c r="HGR25" s="38"/>
      <c r="HGS25" s="38"/>
      <c r="HGT25" s="38"/>
      <c r="HGU25" s="38"/>
      <c r="HGV25" s="38"/>
      <c r="HGW25" s="38"/>
      <c r="HGX25" s="38"/>
      <c r="HGY25" s="38"/>
      <c r="HGZ25" s="38"/>
      <c r="HHA25" s="38"/>
      <c r="HHB25" s="38"/>
      <c r="HHC25" s="38"/>
      <c r="HHD25" s="38"/>
      <c r="HHE25" s="38"/>
      <c r="HHF25" s="38"/>
      <c r="HHG25" s="38"/>
      <c r="HHH25" s="38"/>
      <c r="HHI25" s="38"/>
      <c r="HHJ25" s="38"/>
      <c r="HHK25" s="38"/>
      <c r="HHL25" s="38"/>
      <c r="HHM25" s="38"/>
      <c r="HHN25" s="38"/>
      <c r="HHO25" s="38"/>
      <c r="HHP25" s="38"/>
      <c r="HHQ25" s="38"/>
      <c r="HHR25" s="38"/>
      <c r="HHS25" s="38"/>
      <c r="HHT25" s="38"/>
      <c r="HHU25" s="38"/>
      <c r="HHV25" s="38"/>
      <c r="HHW25" s="38"/>
      <c r="HHX25" s="38"/>
      <c r="HHY25" s="38"/>
      <c r="HHZ25" s="38"/>
      <c r="HIA25" s="38"/>
      <c r="HIB25" s="38"/>
      <c r="HIC25" s="38"/>
      <c r="HID25" s="38"/>
      <c r="HIE25" s="38"/>
      <c r="HIF25" s="38"/>
      <c r="HIG25" s="38"/>
      <c r="HIH25" s="38"/>
      <c r="HII25" s="38"/>
      <c r="HIJ25" s="38"/>
      <c r="HIK25" s="38"/>
      <c r="HIL25" s="38"/>
      <c r="HIM25" s="38"/>
      <c r="HIN25" s="38"/>
      <c r="HIO25" s="38"/>
      <c r="HIP25" s="38"/>
      <c r="HIQ25" s="38"/>
      <c r="HIR25" s="38"/>
      <c r="HIS25" s="38"/>
      <c r="HIT25" s="38"/>
      <c r="HIU25" s="38"/>
      <c r="HIV25" s="38"/>
      <c r="HIW25" s="38"/>
      <c r="HIX25" s="38"/>
      <c r="HIY25" s="38"/>
      <c r="HIZ25" s="38"/>
      <c r="HJA25" s="38"/>
      <c r="HJB25" s="38"/>
      <c r="HJC25" s="38"/>
      <c r="HJD25" s="38"/>
      <c r="HJE25" s="38"/>
      <c r="HJF25" s="38"/>
      <c r="HJG25" s="38"/>
      <c r="HJH25" s="38"/>
      <c r="HJI25" s="38"/>
      <c r="HJJ25" s="38"/>
      <c r="HJK25" s="38"/>
      <c r="HJL25" s="38"/>
      <c r="HJM25" s="38"/>
      <c r="HJN25" s="38"/>
      <c r="HJO25" s="38"/>
      <c r="HJP25" s="38"/>
      <c r="HJQ25" s="38"/>
      <c r="HJR25" s="38"/>
      <c r="HJS25" s="38"/>
      <c r="HJT25" s="38"/>
      <c r="HJU25" s="38"/>
      <c r="HJV25" s="38"/>
      <c r="HJW25" s="38"/>
      <c r="HJX25" s="38"/>
      <c r="HJY25" s="38"/>
      <c r="HJZ25" s="38"/>
      <c r="HKA25" s="38"/>
      <c r="HKB25" s="38"/>
      <c r="HKC25" s="38"/>
      <c r="HKD25" s="38"/>
      <c r="HKE25" s="38"/>
      <c r="HKF25" s="38"/>
      <c r="HKG25" s="38"/>
      <c r="HKH25" s="38"/>
      <c r="HKI25" s="38"/>
      <c r="HKJ25" s="38"/>
      <c r="HKK25" s="38"/>
      <c r="HKL25" s="38"/>
      <c r="HKM25" s="38"/>
      <c r="HKN25" s="38"/>
      <c r="HKO25" s="38"/>
      <c r="HKP25" s="38"/>
      <c r="HKQ25" s="38"/>
      <c r="HKR25" s="38"/>
      <c r="HKS25" s="38"/>
      <c r="HKT25" s="38"/>
      <c r="HKU25" s="38"/>
      <c r="HKV25" s="38"/>
      <c r="HKW25" s="38"/>
      <c r="HKX25" s="38"/>
      <c r="HKY25" s="38"/>
      <c r="HKZ25" s="38"/>
      <c r="HLA25" s="38"/>
      <c r="HLB25" s="38"/>
      <c r="HLC25" s="38"/>
      <c r="HLD25" s="38"/>
      <c r="HLE25" s="38"/>
      <c r="HLF25" s="38"/>
      <c r="HLG25" s="38"/>
      <c r="HLH25" s="38"/>
      <c r="HLI25" s="38"/>
      <c r="HLJ25" s="38"/>
      <c r="HLK25" s="38"/>
      <c r="HLL25" s="38"/>
      <c r="HLM25" s="38"/>
      <c r="HLN25" s="38"/>
      <c r="HLO25" s="38"/>
      <c r="HLP25" s="38"/>
      <c r="HLQ25" s="38"/>
      <c r="HLR25" s="38"/>
      <c r="HLS25" s="38"/>
      <c r="HLT25" s="38"/>
      <c r="HLU25" s="38"/>
      <c r="HLV25" s="38"/>
      <c r="HLW25" s="38"/>
      <c r="HLX25" s="38"/>
      <c r="HLY25" s="38"/>
      <c r="HLZ25" s="38"/>
      <c r="HMA25" s="38"/>
      <c r="HMB25" s="38"/>
      <c r="HMC25" s="38"/>
      <c r="HMD25" s="38"/>
      <c r="HME25" s="38"/>
      <c r="HMF25" s="38"/>
      <c r="HMG25" s="38"/>
      <c r="HMH25" s="38"/>
      <c r="HMI25" s="38"/>
      <c r="HMJ25" s="38"/>
      <c r="HMK25" s="38"/>
      <c r="HML25" s="38"/>
      <c r="HMM25" s="38"/>
      <c r="HMN25" s="38"/>
      <c r="HMO25" s="38"/>
      <c r="HMP25" s="38"/>
      <c r="HMQ25" s="38"/>
      <c r="HMR25" s="38"/>
      <c r="HMS25" s="38"/>
      <c r="HMT25" s="38"/>
      <c r="HMU25" s="38"/>
      <c r="HMV25" s="38"/>
      <c r="HMW25" s="38"/>
      <c r="HMX25" s="38"/>
      <c r="HMY25" s="38"/>
      <c r="HMZ25" s="38"/>
      <c r="HNA25" s="38"/>
      <c r="HNB25" s="38"/>
      <c r="HNC25" s="38"/>
      <c r="HND25" s="38"/>
      <c r="HNE25" s="38"/>
      <c r="HNF25" s="38"/>
      <c r="HNG25" s="38"/>
      <c r="HNH25" s="38"/>
      <c r="HNI25" s="38"/>
      <c r="HNJ25" s="38"/>
      <c r="HNK25" s="38"/>
      <c r="HNL25" s="38"/>
      <c r="HNM25" s="38"/>
      <c r="HNN25" s="38"/>
      <c r="HNO25" s="38"/>
      <c r="HNP25" s="38"/>
      <c r="HNQ25" s="38"/>
      <c r="HNR25" s="38"/>
      <c r="HNS25" s="38"/>
      <c r="HNT25" s="38"/>
      <c r="HNU25" s="38"/>
      <c r="HNV25" s="38"/>
      <c r="HNW25" s="38"/>
      <c r="HNX25" s="38"/>
      <c r="HNY25" s="38"/>
      <c r="HNZ25" s="38"/>
      <c r="HOA25" s="38"/>
      <c r="HOB25" s="38"/>
      <c r="HOC25" s="38"/>
      <c r="HOD25" s="38"/>
      <c r="HOE25" s="38"/>
      <c r="HOF25" s="38"/>
      <c r="HOG25" s="38"/>
      <c r="HOH25" s="38"/>
      <c r="HOI25" s="38"/>
      <c r="HOJ25" s="38"/>
      <c r="HOK25" s="38"/>
      <c r="HOL25" s="38"/>
      <c r="HOM25" s="38"/>
      <c r="HON25" s="38"/>
      <c r="HOO25" s="38"/>
      <c r="HOP25" s="38"/>
      <c r="HOQ25" s="38"/>
      <c r="HOR25" s="38"/>
      <c r="HOS25" s="38"/>
      <c r="HOT25" s="38"/>
      <c r="HOU25" s="38"/>
      <c r="HOV25" s="38"/>
      <c r="HOW25" s="38"/>
      <c r="HOX25" s="38"/>
      <c r="HOY25" s="38"/>
      <c r="HOZ25" s="38"/>
      <c r="HPA25" s="38"/>
      <c r="HPB25" s="38"/>
      <c r="HPC25" s="38"/>
      <c r="HPD25" s="38"/>
      <c r="HPE25" s="38"/>
      <c r="HPF25" s="38"/>
      <c r="HPG25" s="38"/>
      <c r="HPH25" s="38"/>
      <c r="HPI25" s="38"/>
      <c r="HPJ25" s="38"/>
      <c r="HPK25" s="38"/>
      <c r="HPL25" s="38"/>
      <c r="HPM25" s="38"/>
      <c r="HPN25" s="38"/>
      <c r="HPO25" s="38"/>
      <c r="HPP25" s="38"/>
      <c r="HPQ25" s="38"/>
      <c r="HPR25" s="38"/>
      <c r="HPS25" s="38"/>
      <c r="HPT25" s="38"/>
      <c r="HPU25" s="38"/>
      <c r="HPV25" s="38"/>
      <c r="HPW25" s="38"/>
      <c r="HPX25" s="38"/>
      <c r="HPY25" s="38"/>
      <c r="HPZ25" s="38"/>
      <c r="HQA25" s="38"/>
      <c r="HQB25" s="38"/>
      <c r="HQC25" s="38"/>
      <c r="HQD25" s="38"/>
      <c r="HQE25" s="38"/>
      <c r="HQF25" s="38"/>
      <c r="HQG25" s="38"/>
      <c r="HQH25" s="38"/>
      <c r="HQI25" s="38"/>
      <c r="HQJ25" s="38"/>
      <c r="HQK25" s="38"/>
      <c r="HQL25" s="38"/>
      <c r="HQM25" s="38"/>
      <c r="HQN25" s="38"/>
      <c r="HQO25" s="38"/>
      <c r="HQP25" s="38"/>
      <c r="HQQ25" s="38"/>
      <c r="HQR25" s="38"/>
      <c r="HQS25" s="38"/>
      <c r="HQT25" s="38"/>
      <c r="HQU25" s="38"/>
      <c r="HQV25" s="38"/>
      <c r="HQW25" s="38"/>
      <c r="HQX25" s="38"/>
      <c r="HQY25" s="38"/>
      <c r="HQZ25" s="38"/>
      <c r="HRA25" s="38"/>
      <c r="HRB25" s="38"/>
      <c r="HRC25" s="38"/>
      <c r="HRD25" s="38"/>
      <c r="HRE25" s="38"/>
      <c r="HRF25" s="38"/>
      <c r="HRG25" s="38"/>
      <c r="HRH25" s="38"/>
      <c r="HRI25" s="38"/>
      <c r="HRJ25" s="38"/>
      <c r="HRK25" s="38"/>
      <c r="HRL25" s="38"/>
      <c r="HRM25" s="38"/>
      <c r="HRN25" s="38"/>
      <c r="HRO25" s="38"/>
      <c r="HRP25" s="38"/>
      <c r="HRQ25" s="38"/>
      <c r="HRR25" s="38"/>
      <c r="HRS25" s="38"/>
      <c r="HRT25" s="38"/>
      <c r="HRU25" s="38"/>
      <c r="HRV25" s="38"/>
      <c r="HRW25" s="38"/>
      <c r="HRX25" s="38"/>
      <c r="HRY25" s="38"/>
      <c r="HRZ25" s="38"/>
      <c r="HSA25" s="38"/>
      <c r="HSB25" s="38"/>
      <c r="HSC25" s="38"/>
      <c r="HSD25" s="38"/>
      <c r="HSE25" s="38"/>
      <c r="HSF25" s="38"/>
      <c r="HSG25" s="38"/>
      <c r="HSH25" s="38"/>
      <c r="HSI25" s="38"/>
      <c r="HSJ25" s="38"/>
      <c r="HSK25" s="38"/>
      <c r="HSL25" s="38"/>
      <c r="HSM25" s="38"/>
      <c r="HSN25" s="38"/>
      <c r="HSO25" s="38"/>
      <c r="HSP25" s="38"/>
      <c r="HSQ25" s="38"/>
      <c r="HSR25" s="38"/>
      <c r="HSS25" s="38"/>
      <c r="HST25" s="38"/>
      <c r="HSU25" s="38"/>
      <c r="HSV25" s="38"/>
      <c r="HSW25" s="38"/>
      <c r="HSX25" s="38"/>
      <c r="HSY25" s="38"/>
      <c r="HSZ25" s="38"/>
      <c r="HTA25" s="38"/>
      <c r="HTB25" s="38"/>
      <c r="HTC25" s="38"/>
      <c r="HTD25" s="38"/>
      <c r="HTE25" s="38"/>
      <c r="HTF25" s="38"/>
      <c r="HTG25" s="38"/>
      <c r="HTH25" s="38"/>
      <c r="HTI25" s="38"/>
      <c r="HTJ25" s="38"/>
      <c r="HTK25" s="38"/>
      <c r="HTL25" s="38"/>
      <c r="HTM25" s="38"/>
      <c r="HTN25" s="38"/>
      <c r="HTO25" s="38"/>
      <c r="HTP25" s="38"/>
      <c r="HTQ25" s="38"/>
      <c r="HTR25" s="38"/>
      <c r="HTS25" s="38"/>
      <c r="HTT25" s="38"/>
      <c r="HTU25" s="38"/>
      <c r="HTV25" s="38"/>
      <c r="HTW25" s="38"/>
      <c r="HTX25" s="38"/>
      <c r="HTY25" s="38"/>
      <c r="HTZ25" s="38"/>
      <c r="HUA25" s="38"/>
      <c r="HUB25" s="38"/>
      <c r="HUC25" s="38"/>
      <c r="HUD25" s="38"/>
      <c r="HUE25" s="38"/>
      <c r="HUF25" s="38"/>
      <c r="HUG25" s="38"/>
      <c r="HUH25" s="38"/>
      <c r="HUI25" s="38"/>
      <c r="HUJ25" s="38"/>
      <c r="HUK25" s="38"/>
      <c r="HUL25" s="38"/>
      <c r="HUM25" s="38"/>
      <c r="HUN25" s="38"/>
      <c r="HUO25" s="38"/>
      <c r="HUP25" s="38"/>
      <c r="HUQ25" s="38"/>
      <c r="HUR25" s="38"/>
      <c r="HUS25" s="38"/>
      <c r="HUT25" s="38"/>
      <c r="HUU25" s="38"/>
      <c r="HUV25" s="38"/>
      <c r="HUW25" s="38"/>
      <c r="HUX25" s="38"/>
      <c r="HUY25" s="38"/>
      <c r="HUZ25" s="38"/>
      <c r="HVA25" s="38"/>
      <c r="HVB25" s="38"/>
      <c r="HVC25" s="38"/>
      <c r="HVD25" s="38"/>
      <c r="HVE25" s="38"/>
      <c r="HVF25" s="38"/>
      <c r="HVG25" s="38"/>
      <c r="HVH25" s="38"/>
      <c r="HVI25" s="38"/>
      <c r="HVJ25" s="38"/>
      <c r="HVK25" s="38"/>
      <c r="HVL25" s="38"/>
      <c r="HVM25" s="38"/>
      <c r="HVN25" s="38"/>
      <c r="HVO25" s="38"/>
      <c r="HVP25" s="38"/>
      <c r="HVQ25" s="38"/>
      <c r="HVR25" s="38"/>
      <c r="HVS25" s="38"/>
      <c r="HVT25" s="38"/>
      <c r="HVU25" s="38"/>
      <c r="HVV25" s="38"/>
      <c r="HVW25" s="38"/>
      <c r="HVX25" s="38"/>
      <c r="HVY25" s="38"/>
      <c r="HVZ25" s="38"/>
      <c r="HWA25" s="38"/>
      <c r="HWB25" s="38"/>
      <c r="HWC25" s="38"/>
      <c r="HWD25" s="38"/>
      <c r="HWE25" s="38"/>
      <c r="HWF25" s="38"/>
      <c r="HWG25" s="38"/>
      <c r="HWH25" s="38"/>
      <c r="HWI25" s="38"/>
      <c r="HWJ25" s="38"/>
      <c r="HWK25" s="38"/>
      <c r="HWL25" s="38"/>
      <c r="HWM25" s="38"/>
      <c r="HWN25" s="38"/>
      <c r="HWO25" s="38"/>
      <c r="HWP25" s="38"/>
      <c r="HWQ25" s="38"/>
      <c r="HWR25" s="38"/>
      <c r="HWS25" s="38"/>
      <c r="HWT25" s="38"/>
      <c r="HWU25" s="38"/>
      <c r="HWV25" s="38"/>
      <c r="HWW25" s="38"/>
      <c r="HWX25" s="38"/>
      <c r="HWY25" s="38"/>
      <c r="HWZ25" s="38"/>
      <c r="HXA25" s="38"/>
      <c r="HXB25" s="38"/>
      <c r="HXC25" s="38"/>
      <c r="HXD25" s="38"/>
      <c r="HXE25" s="38"/>
      <c r="HXF25" s="38"/>
      <c r="HXG25" s="38"/>
      <c r="HXH25" s="38"/>
      <c r="HXI25" s="38"/>
      <c r="HXJ25" s="38"/>
      <c r="HXK25" s="38"/>
      <c r="HXL25" s="38"/>
      <c r="HXM25" s="38"/>
      <c r="HXN25" s="38"/>
      <c r="HXO25" s="38"/>
      <c r="HXP25" s="38"/>
      <c r="HXQ25" s="38"/>
      <c r="HXR25" s="38"/>
      <c r="HXS25" s="38"/>
      <c r="HXT25" s="38"/>
      <c r="HXU25" s="38"/>
      <c r="HXV25" s="38"/>
      <c r="HXW25" s="38"/>
      <c r="HXX25" s="38"/>
      <c r="HXY25" s="38"/>
      <c r="HXZ25" s="38"/>
      <c r="HYA25" s="38"/>
      <c r="HYB25" s="38"/>
      <c r="HYC25" s="38"/>
      <c r="HYD25" s="38"/>
      <c r="HYE25" s="38"/>
      <c r="HYF25" s="38"/>
      <c r="HYG25" s="38"/>
      <c r="HYH25" s="38"/>
      <c r="HYI25" s="38"/>
      <c r="HYJ25" s="38"/>
      <c r="HYK25" s="38"/>
      <c r="HYL25" s="38"/>
      <c r="HYM25" s="38"/>
      <c r="HYN25" s="38"/>
      <c r="HYO25" s="38"/>
      <c r="HYP25" s="38"/>
      <c r="HYQ25" s="38"/>
      <c r="HYR25" s="38"/>
      <c r="HYS25" s="38"/>
      <c r="HYT25" s="38"/>
      <c r="HYU25" s="38"/>
      <c r="HYV25" s="38"/>
      <c r="HYW25" s="38"/>
      <c r="HYX25" s="38"/>
      <c r="HYY25" s="38"/>
      <c r="HYZ25" s="38"/>
      <c r="HZA25" s="38"/>
      <c r="HZB25" s="38"/>
      <c r="HZC25" s="38"/>
      <c r="HZD25" s="38"/>
      <c r="HZE25" s="38"/>
      <c r="HZF25" s="38"/>
      <c r="HZG25" s="38"/>
      <c r="HZH25" s="38"/>
      <c r="HZI25" s="38"/>
      <c r="HZJ25" s="38"/>
      <c r="HZK25" s="38"/>
      <c r="HZL25" s="38"/>
      <c r="HZM25" s="38"/>
      <c r="HZN25" s="38"/>
      <c r="HZO25" s="38"/>
      <c r="HZP25" s="38"/>
      <c r="HZQ25" s="38"/>
      <c r="HZR25" s="38"/>
      <c r="HZS25" s="38"/>
      <c r="HZT25" s="38"/>
      <c r="HZU25" s="38"/>
      <c r="HZV25" s="38"/>
      <c r="HZW25" s="38"/>
      <c r="HZX25" s="38"/>
      <c r="HZY25" s="38"/>
      <c r="HZZ25" s="38"/>
      <c r="IAA25" s="38"/>
      <c r="IAB25" s="38"/>
      <c r="IAC25" s="38"/>
      <c r="IAD25" s="38"/>
      <c r="IAE25" s="38"/>
      <c r="IAF25" s="38"/>
      <c r="IAG25" s="38"/>
      <c r="IAH25" s="38"/>
      <c r="IAI25" s="38"/>
      <c r="IAJ25" s="38"/>
      <c r="IAK25" s="38"/>
      <c r="IAL25" s="38"/>
      <c r="IAM25" s="38"/>
      <c r="IAN25" s="38"/>
      <c r="IAO25" s="38"/>
      <c r="IAP25" s="38"/>
      <c r="IAQ25" s="38"/>
      <c r="IAR25" s="38"/>
      <c r="IAS25" s="38"/>
      <c r="IAT25" s="38"/>
      <c r="IAU25" s="38"/>
      <c r="IAV25" s="38"/>
      <c r="IAW25" s="38"/>
      <c r="IAX25" s="38"/>
      <c r="IAY25" s="38"/>
      <c r="IAZ25" s="38"/>
      <c r="IBA25" s="38"/>
      <c r="IBB25" s="38"/>
      <c r="IBC25" s="38"/>
      <c r="IBD25" s="38"/>
      <c r="IBE25" s="38"/>
      <c r="IBF25" s="38"/>
      <c r="IBG25" s="38"/>
      <c r="IBH25" s="38"/>
      <c r="IBI25" s="38"/>
      <c r="IBJ25" s="38"/>
      <c r="IBK25" s="38"/>
      <c r="IBL25" s="38"/>
      <c r="IBM25" s="38"/>
      <c r="IBN25" s="38"/>
      <c r="IBO25" s="38"/>
      <c r="IBP25" s="38"/>
      <c r="IBQ25" s="38"/>
      <c r="IBR25" s="38"/>
      <c r="IBS25" s="38"/>
      <c r="IBT25" s="38"/>
      <c r="IBU25" s="38"/>
      <c r="IBV25" s="38"/>
      <c r="IBW25" s="38"/>
      <c r="IBX25" s="38"/>
      <c r="IBY25" s="38"/>
      <c r="IBZ25" s="38"/>
      <c r="ICA25" s="38"/>
      <c r="ICB25" s="38"/>
      <c r="ICC25" s="38"/>
      <c r="ICD25" s="38"/>
      <c r="ICE25" s="38"/>
      <c r="ICF25" s="38"/>
      <c r="ICG25" s="38"/>
      <c r="ICH25" s="38"/>
      <c r="ICI25" s="38"/>
      <c r="ICJ25" s="38"/>
      <c r="ICK25" s="38"/>
      <c r="ICL25" s="38"/>
      <c r="ICM25" s="38"/>
      <c r="ICN25" s="38"/>
      <c r="ICO25" s="38"/>
      <c r="ICP25" s="38"/>
      <c r="ICQ25" s="38"/>
      <c r="ICR25" s="38"/>
      <c r="ICS25" s="38"/>
      <c r="ICT25" s="38"/>
      <c r="ICU25" s="38"/>
      <c r="ICV25" s="38"/>
      <c r="ICW25" s="38"/>
      <c r="ICX25" s="38"/>
      <c r="ICY25" s="38"/>
      <c r="ICZ25" s="38"/>
      <c r="IDA25" s="38"/>
      <c r="IDB25" s="38"/>
      <c r="IDC25" s="38"/>
      <c r="IDD25" s="38"/>
      <c r="IDE25" s="38"/>
      <c r="IDF25" s="38"/>
      <c r="IDG25" s="38"/>
      <c r="IDH25" s="38"/>
      <c r="IDI25" s="38"/>
      <c r="IDJ25" s="38"/>
      <c r="IDK25" s="38"/>
      <c r="IDL25" s="38"/>
      <c r="IDM25" s="38"/>
      <c r="IDN25" s="38"/>
      <c r="IDO25" s="38"/>
      <c r="IDP25" s="38"/>
      <c r="IDQ25" s="38"/>
      <c r="IDR25" s="38"/>
      <c r="IDS25" s="38"/>
      <c r="IDT25" s="38"/>
      <c r="IDU25" s="38"/>
      <c r="IDV25" s="38"/>
      <c r="IDW25" s="38"/>
      <c r="IDX25" s="38"/>
      <c r="IDY25" s="38"/>
      <c r="IDZ25" s="38"/>
      <c r="IEA25" s="38"/>
      <c r="IEB25" s="38"/>
      <c r="IEC25" s="38"/>
      <c r="IED25" s="38"/>
      <c r="IEE25" s="38"/>
      <c r="IEF25" s="38"/>
      <c r="IEG25" s="38"/>
      <c r="IEH25" s="38"/>
      <c r="IEI25" s="38"/>
      <c r="IEJ25" s="38"/>
      <c r="IEK25" s="38"/>
      <c r="IEL25" s="38"/>
      <c r="IEM25" s="38"/>
      <c r="IEN25" s="38"/>
      <c r="IEO25" s="38"/>
      <c r="IEP25" s="38"/>
      <c r="IEQ25" s="38"/>
      <c r="IER25" s="38"/>
      <c r="IES25" s="38"/>
      <c r="IET25" s="38"/>
      <c r="IEU25" s="38"/>
      <c r="IEV25" s="38"/>
      <c r="IEW25" s="38"/>
      <c r="IEX25" s="38"/>
      <c r="IEY25" s="38"/>
      <c r="IEZ25" s="38"/>
      <c r="IFA25" s="38"/>
      <c r="IFB25" s="38"/>
      <c r="IFC25" s="38"/>
      <c r="IFD25" s="38"/>
      <c r="IFE25" s="38"/>
      <c r="IFF25" s="38"/>
      <c r="IFG25" s="38"/>
      <c r="IFH25" s="38"/>
      <c r="IFI25" s="38"/>
      <c r="IFJ25" s="38"/>
      <c r="IFK25" s="38"/>
      <c r="IFL25" s="38"/>
      <c r="IFM25" s="38"/>
      <c r="IFN25" s="38"/>
      <c r="IFO25" s="38"/>
      <c r="IFP25" s="38"/>
      <c r="IFQ25" s="38"/>
      <c r="IFR25" s="38"/>
      <c r="IFS25" s="38"/>
      <c r="IFT25" s="38"/>
      <c r="IFU25" s="38"/>
      <c r="IFV25" s="38"/>
      <c r="IFW25" s="38"/>
      <c r="IFX25" s="38"/>
      <c r="IFY25" s="38"/>
      <c r="IFZ25" s="38"/>
      <c r="IGA25" s="38"/>
      <c r="IGB25" s="38"/>
      <c r="IGC25" s="38"/>
      <c r="IGD25" s="38"/>
      <c r="IGE25" s="38"/>
      <c r="IGF25" s="38"/>
      <c r="IGG25" s="38"/>
      <c r="IGH25" s="38"/>
      <c r="IGI25" s="38"/>
      <c r="IGJ25" s="38"/>
      <c r="IGK25" s="38"/>
      <c r="IGL25" s="38"/>
      <c r="IGM25" s="38"/>
      <c r="IGN25" s="38"/>
      <c r="IGO25" s="38"/>
      <c r="IGP25" s="38"/>
      <c r="IGQ25" s="38"/>
      <c r="IGR25" s="38"/>
      <c r="IGS25" s="38"/>
      <c r="IGT25" s="38"/>
      <c r="IGU25" s="38"/>
      <c r="IGV25" s="38"/>
      <c r="IGW25" s="38"/>
      <c r="IGX25" s="38"/>
      <c r="IGY25" s="38"/>
      <c r="IGZ25" s="38"/>
      <c r="IHA25" s="38"/>
      <c r="IHB25" s="38"/>
      <c r="IHC25" s="38"/>
      <c r="IHD25" s="38"/>
      <c r="IHE25" s="38"/>
      <c r="IHF25" s="38"/>
      <c r="IHG25" s="38"/>
      <c r="IHH25" s="38"/>
      <c r="IHI25" s="38"/>
      <c r="IHJ25" s="38"/>
      <c r="IHK25" s="38"/>
      <c r="IHL25" s="38"/>
      <c r="IHM25" s="38"/>
      <c r="IHN25" s="38"/>
      <c r="IHO25" s="38"/>
      <c r="IHP25" s="38"/>
      <c r="IHQ25" s="38"/>
      <c r="IHR25" s="38"/>
      <c r="IHS25" s="38"/>
      <c r="IHT25" s="38"/>
      <c r="IHU25" s="38"/>
      <c r="IHV25" s="38"/>
      <c r="IHW25" s="38"/>
      <c r="IHX25" s="38"/>
      <c r="IHY25" s="38"/>
      <c r="IHZ25" s="38"/>
      <c r="IIA25" s="38"/>
      <c r="IIB25" s="38"/>
      <c r="IIC25" s="38"/>
      <c r="IID25" s="38"/>
      <c r="IIE25" s="38"/>
      <c r="IIF25" s="38"/>
      <c r="IIG25" s="38"/>
      <c r="IIH25" s="38"/>
      <c r="III25" s="38"/>
      <c r="IIJ25" s="38"/>
      <c r="IIK25" s="38"/>
      <c r="IIL25" s="38"/>
      <c r="IIM25" s="38"/>
      <c r="IIN25" s="38"/>
      <c r="IIO25" s="38"/>
      <c r="IIP25" s="38"/>
      <c r="IIQ25" s="38"/>
      <c r="IIR25" s="38"/>
      <c r="IIS25" s="38"/>
      <c r="IIT25" s="38"/>
      <c r="IIU25" s="38"/>
      <c r="IIV25" s="38"/>
      <c r="IIW25" s="38"/>
      <c r="IIX25" s="38"/>
      <c r="IIY25" s="38"/>
      <c r="IIZ25" s="38"/>
      <c r="IJA25" s="38"/>
      <c r="IJB25" s="38"/>
      <c r="IJC25" s="38"/>
      <c r="IJD25" s="38"/>
      <c r="IJE25" s="38"/>
      <c r="IJF25" s="38"/>
      <c r="IJG25" s="38"/>
      <c r="IJH25" s="38"/>
      <c r="IJI25" s="38"/>
      <c r="IJJ25" s="38"/>
      <c r="IJK25" s="38"/>
      <c r="IJL25" s="38"/>
      <c r="IJM25" s="38"/>
      <c r="IJN25" s="38"/>
      <c r="IJO25" s="38"/>
      <c r="IJP25" s="38"/>
      <c r="IJQ25" s="38"/>
      <c r="IJR25" s="38"/>
      <c r="IJS25" s="38"/>
      <c r="IJT25" s="38"/>
      <c r="IJU25" s="38"/>
      <c r="IJV25" s="38"/>
      <c r="IJW25" s="38"/>
      <c r="IJX25" s="38"/>
      <c r="IJY25" s="38"/>
      <c r="IJZ25" s="38"/>
      <c r="IKA25" s="38"/>
      <c r="IKB25" s="38"/>
      <c r="IKC25" s="38"/>
      <c r="IKD25" s="38"/>
      <c r="IKE25" s="38"/>
      <c r="IKF25" s="38"/>
      <c r="IKG25" s="38"/>
      <c r="IKH25" s="38"/>
      <c r="IKI25" s="38"/>
      <c r="IKJ25" s="38"/>
      <c r="IKK25" s="38"/>
      <c r="IKL25" s="38"/>
      <c r="IKM25" s="38"/>
      <c r="IKN25" s="38"/>
      <c r="IKO25" s="38"/>
      <c r="IKP25" s="38"/>
      <c r="IKQ25" s="38"/>
      <c r="IKR25" s="38"/>
      <c r="IKS25" s="38"/>
      <c r="IKT25" s="38"/>
      <c r="IKU25" s="38"/>
      <c r="IKV25" s="38"/>
      <c r="IKW25" s="38"/>
      <c r="IKX25" s="38"/>
      <c r="IKY25" s="38"/>
      <c r="IKZ25" s="38"/>
      <c r="ILA25" s="38"/>
      <c r="ILB25" s="38"/>
      <c r="ILC25" s="38"/>
      <c r="ILD25" s="38"/>
      <c r="ILE25" s="38"/>
      <c r="ILF25" s="38"/>
      <c r="ILG25" s="38"/>
      <c r="ILH25" s="38"/>
      <c r="ILI25" s="38"/>
      <c r="ILJ25" s="38"/>
      <c r="ILK25" s="38"/>
      <c r="ILL25" s="38"/>
      <c r="ILM25" s="38"/>
      <c r="ILN25" s="38"/>
      <c r="ILO25" s="38"/>
      <c r="ILP25" s="38"/>
      <c r="ILQ25" s="38"/>
      <c r="ILR25" s="38"/>
      <c r="ILS25" s="38"/>
      <c r="ILT25" s="38"/>
      <c r="ILU25" s="38"/>
      <c r="ILV25" s="38"/>
      <c r="ILW25" s="38"/>
      <c r="ILX25" s="38"/>
      <c r="ILY25" s="38"/>
      <c r="ILZ25" s="38"/>
      <c r="IMA25" s="38"/>
      <c r="IMB25" s="38"/>
      <c r="IMC25" s="38"/>
      <c r="IMD25" s="38"/>
      <c r="IME25" s="38"/>
      <c r="IMF25" s="38"/>
      <c r="IMG25" s="38"/>
      <c r="IMH25" s="38"/>
      <c r="IMI25" s="38"/>
      <c r="IMJ25" s="38"/>
      <c r="IMK25" s="38"/>
      <c r="IML25" s="38"/>
      <c r="IMM25" s="38"/>
      <c r="IMN25" s="38"/>
      <c r="IMO25" s="38"/>
      <c r="IMP25" s="38"/>
      <c r="IMQ25" s="38"/>
      <c r="IMR25" s="38"/>
      <c r="IMS25" s="38"/>
      <c r="IMT25" s="38"/>
      <c r="IMU25" s="38"/>
      <c r="IMV25" s="38"/>
      <c r="IMW25" s="38"/>
      <c r="IMX25" s="38"/>
      <c r="IMY25" s="38"/>
      <c r="IMZ25" s="38"/>
      <c r="INA25" s="38"/>
      <c r="INB25" s="38"/>
      <c r="INC25" s="38"/>
      <c r="IND25" s="38"/>
      <c r="INE25" s="38"/>
      <c r="INF25" s="38"/>
      <c r="ING25" s="38"/>
      <c r="INH25" s="38"/>
      <c r="INI25" s="38"/>
      <c r="INJ25" s="38"/>
      <c r="INK25" s="38"/>
      <c r="INL25" s="38"/>
      <c r="INM25" s="38"/>
      <c r="INN25" s="38"/>
      <c r="INO25" s="38"/>
      <c r="INP25" s="38"/>
      <c r="INQ25" s="38"/>
      <c r="INR25" s="38"/>
      <c r="INS25" s="38"/>
      <c r="INT25" s="38"/>
      <c r="INU25" s="38"/>
      <c r="INV25" s="38"/>
      <c r="INW25" s="38"/>
      <c r="INX25" s="38"/>
      <c r="INY25" s="38"/>
      <c r="INZ25" s="38"/>
      <c r="IOA25" s="38"/>
      <c r="IOB25" s="38"/>
      <c r="IOC25" s="38"/>
      <c r="IOD25" s="38"/>
      <c r="IOE25" s="38"/>
      <c r="IOF25" s="38"/>
      <c r="IOG25" s="38"/>
      <c r="IOH25" s="38"/>
      <c r="IOI25" s="38"/>
      <c r="IOJ25" s="38"/>
      <c r="IOK25" s="38"/>
      <c r="IOL25" s="38"/>
      <c r="IOM25" s="38"/>
      <c r="ION25" s="38"/>
      <c r="IOO25" s="38"/>
      <c r="IOP25" s="38"/>
      <c r="IOQ25" s="38"/>
      <c r="IOR25" s="38"/>
      <c r="IOS25" s="38"/>
      <c r="IOT25" s="38"/>
      <c r="IOU25" s="38"/>
      <c r="IOV25" s="38"/>
      <c r="IOW25" s="38"/>
      <c r="IOX25" s="38"/>
      <c r="IOY25" s="38"/>
      <c r="IOZ25" s="38"/>
      <c r="IPA25" s="38"/>
      <c r="IPB25" s="38"/>
      <c r="IPC25" s="38"/>
      <c r="IPD25" s="38"/>
      <c r="IPE25" s="38"/>
      <c r="IPF25" s="38"/>
      <c r="IPG25" s="38"/>
      <c r="IPH25" s="38"/>
      <c r="IPI25" s="38"/>
      <c r="IPJ25" s="38"/>
      <c r="IPK25" s="38"/>
      <c r="IPL25" s="38"/>
      <c r="IPM25" s="38"/>
      <c r="IPN25" s="38"/>
      <c r="IPO25" s="38"/>
      <c r="IPP25" s="38"/>
      <c r="IPQ25" s="38"/>
      <c r="IPR25" s="38"/>
      <c r="IPS25" s="38"/>
      <c r="IPT25" s="38"/>
      <c r="IPU25" s="38"/>
      <c r="IPV25" s="38"/>
      <c r="IPW25" s="38"/>
      <c r="IPX25" s="38"/>
      <c r="IPY25" s="38"/>
      <c r="IPZ25" s="38"/>
      <c r="IQA25" s="38"/>
      <c r="IQB25" s="38"/>
      <c r="IQC25" s="38"/>
      <c r="IQD25" s="38"/>
      <c r="IQE25" s="38"/>
      <c r="IQF25" s="38"/>
      <c r="IQG25" s="38"/>
      <c r="IQH25" s="38"/>
      <c r="IQI25" s="38"/>
      <c r="IQJ25" s="38"/>
      <c r="IQK25" s="38"/>
      <c r="IQL25" s="38"/>
      <c r="IQM25" s="38"/>
      <c r="IQN25" s="38"/>
      <c r="IQO25" s="38"/>
      <c r="IQP25" s="38"/>
      <c r="IQQ25" s="38"/>
      <c r="IQR25" s="38"/>
      <c r="IQS25" s="38"/>
      <c r="IQT25" s="38"/>
      <c r="IQU25" s="38"/>
      <c r="IQV25" s="38"/>
      <c r="IQW25" s="38"/>
      <c r="IQX25" s="38"/>
      <c r="IQY25" s="38"/>
      <c r="IQZ25" s="38"/>
      <c r="IRA25" s="38"/>
      <c r="IRB25" s="38"/>
      <c r="IRC25" s="38"/>
      <c r="IRD25" s="38"/>
      <c r="IRE25" s="38"/>
      <c r="IRF25" s="38"/>
      <c r="IRG25" s="38"/>
      <c r="IRH25" s="38"/>
      <c r="IRI25" s="38"/>
      <c r="IRJ25" s="38"/>
      <c r="IRK25" s="38"/>
      <c r="IRL25" s="38"/>
      <c r="IRM25" s="38"/>
      <c r="IRN25" s="38"/>
      <c r="IRO25" s="38"/>
      <c r="IRP25" s="38"/>
      <c r="IRQ25" s="38"/>
      <c r="IRR25" s="38"/>
      <c r="IRS25" s="38"/>
      <c r="IRT25" s="38"/>
      <c r="IRU25" s="38"/>
      <c r="IRV25" s="38"/>
      <c r="IRW25" s="38"/>
      <c r="IRX25" s="38"/>
      <c r="IRY25" s="38"/>
      <c r="IRZ25" s="38"/>
      <c r="ISA25" s="38"/>
      <c r="ISB25" s="38"/>
      <c r="ISC25" s="38"/>
      <c r="ISD25" s="38"/>
      <c r="ISE25" s="38"/>
      <c r="ISF25" s="38"/>
      <c r="ISG25" s="38"/>
      <c r="ISH25" s="38"/>
      <c r="ISI25" s="38"/>
      <c r="ISJ25" s="38"/>
      <c r="ISK25" s="38"/>
      <c r="ISL25" s="38"/>
      <c r="ISM25" s="38"/>
      <c r="ISN25" s="38"/>
      <c r="ISO25" s="38"/>
      <c r="ISP25" s="38"/>
      <c r="ISQ25" s="38"/>
      <c r="ISR25" s="38"/>
      <c r="ISS25" s="38"/>
      <c r="IST25" s="38"/>
      <c r="ISU25" s="38"/>
      <c r="ISV25" s="38"/>
      <c r="ISW25" s="38"/>
      <c r="ISX25" s="38"/>
      <c r="ISY25" s="38"/>
      <c r="ISZ25" s="38"/>
      <c r="ITA25" s="38"/>
      <c r="ITB25" s="38"/>
      <c r="ITC25" s="38"/>
      <c r="ITD25" s="38"/>
      <c r="ITE25" s="38"/>
      <c r="ITF25" s="38"/>
      <c r="ITG25" s="38"/>
      <c r="ITH25" s="38"/>
      <c r="ITI25" s="38"/>
      <c r="ITJ25" s="38"/>
      <c r="ITK25" s="38"/>
      <c r="ITL25" s="38"/>
      <c r="ITM25" s="38"/>
      <c r="ITN25" s="38"/>
      <c r="ITO25" s="38"/>
      <c r="ITP25" s="38"/>
      <c r="ITQ25" s="38"/>
      <c r="ITR25" s="38"/>
      <c r="ITS25" s="38"/>
      <c r="ITT25" s="38"/>
      <c r="ITU25" s="38"/>
      <c r="ITV25" s="38"/>
      <c r="ITW25" s="38"/>
      <c r="ITX25" s="38"/>
      <c r="ITY25" s="38"/>
      <c r="ITZ25" s="38"/>
      <c r="IUA25" s="38"/>
      <c r="IUB25" s="38"/>
      <c r="IUC25" s="38"/>
      <c r="IUD25" s="38"/>
      <c r="IUE25" s="38"/>
      <c r="IUF25" s="38"/>
      <c r="IUG25" s="38"/>
      <c r="IUH25" s="38"/>
      <c r="IUI25" s="38"/>
      <c r="IUJ25" s="38"/>
      <c r="IUK25" s="38"/>
      <c r="IUL25" s="38"/>
      <c r="IUM25" s="38"/>
      <c r="IUN25" s="38"/>
      <c r="IUO25" s="38"/>
      <c r="IUP25" s="38"/>
      <c r="IUQ25" s="38"/>
      <c r="IUR25" s="38"/>
      <c r="IUS25" s="38"/>
      <c r="IUT25" s="38"/>
      <c r="IUU25" s="38"/>
      <c r="IUV25" s="38"/>
      <c r="IUW25" s="38"/>
      <c r="IUX25" s="38"/>
      <c r="IUY25" s="38"/>
      <c r="IUZ25" s="38"/>
      <c r="IVA25" s="38"/>
      <c r="IVB25" s="38"/>
      <c r="IVC25" s="38"/>
      <c r="IVD25" s="38"/>
      <c r="IVE25" s="38"/>
      <c r="IVF25" s="38"/>
      <c r="IVG25" s="38"/>
      <c r="IVH25" s="38"/>
      <c r="IVI25" s="38"/>
      <c r="IVJ25" s="38"/>
      <c r="IVK25" s="38"/>
      <c r="IVL25" s="38"/>
      <c r="IVM25" s="38"/>
      <c r="IVN25" s="38"/>
      <c r="IVO25" s="38"/>
      <c r="IVP25" s="38"/>
      <c r="IVQ25" s="38"/>
      <c r="IVR25" s="38"/>
      <c r="IVS25" s="38"/>
      <c r="IVT25" s="38"/>
      <c r="IVU25" s="38"/>
      <c r="IVV25" s="38"/>
      <c r="IVW25" s="38"/>
      <c r="IVX25" s="38"/>
      <c r="IVY25" s="38"/>
      <c r="IVZ25" s="38"/>
      <c r="IWA25" s="38"/>
      <c r="IWB25" s="38"/>
      <c r="IWC25" s="38"/>
      <c r="IWD25" s="38"/>
      <c r="IWE25" s="38"/>
      <c r="IWF25" s="38"/>
      <c r="IWG25" s="38"/>
      <c r="IWH25" s="38"/>
      <c r="IWI25" s="38"/>
      <c r="IWJ25" s="38"/>
      <c r="IWK25" s="38"/>
      <c r="IWL25" s="38"/>
      <c r="IWM25" s="38"/>
      <c r="IWN25" s="38"/>
      <c r="IWO25" s="38"/>
      <c r="IWP25" s="38"/>
      <c r="IWQ25" s="38"/>
      <c r="IWR25" s="38"/>
      <c r="IWS25" s="38"/>
      <c r="IWT25" s="38"/>
      <c r="IWU25" s="38"/>
      <c r="IWV25" s="38"/>
      <c r="IWW25" s="38"/>
      <c r="IWX25" s="38"/>
      <c r="IWY25" s="38"/>
      <c r="IWZ25" s="38"/>
      <c r="IXA25" s="38"/>
      <c r="IXB25" s="38"/>
      <c r="IXC25" s="38"/>
      <c r="IXD25" s="38"/>
      <c r="IXE25" s="38"/>
      <c r="IXF25" s="38"/>
      <c r="IXG25" s="38"/>
      <c r="IXH25" s="38"/>
      <c r="IXI25" s="38"/>
      <c r="IXJ25" s="38"/>
      <c r="IXK25" s="38"/>
      <c r="IXL25" s="38"/>
      <c r="IXM25" s="38"/>
      <c r="IXN25" s="38"/>
      <c r="IXO25" s="38"/>
      <c r="IXP25" s="38"/>
      <c r="IXQ25" s="38"/>
      <c r="IXR25" s="38"/>
      <c r="IXS25" s="38"/>
      <c r="IXT25" s="38"/>
      <c r="IXU25" s="38"/>
      <c r="IXV25" s="38"/>
      <c r="IXW25" s="38"/>
      <c r="IXX25" s="38"/>
      <c r="IXY25" s="38"/>
      <c r="IXZ25" s="38"/>
      <c r="IYA25" s="38"/>
      <c r="IYB25" s="38"/>
      <c r="IYC25" s="38"/>
      <c r="IYD25" s="38"/>
      <c r="IYE25" s="38"/>
      <c r="IYF25" s="38"/>
      <c r="IYG25" s="38"/>
      <c r="IYH25" s="38"/>
      <c r="IYI25" s="38"/>
      <c r="IYJ25" s="38"/>
      <c r="IYK25" s="38"/>
      <c r="IYL25" s="38"/>
      <c r="IYM25" s="38"/>
      <c r="IYN25" s="38"/>
      <c r="IYO25" s="38"/>
      <c r="IYP25" s="38"/>
      <c r="IYQ25" s="38"/>
      <c r="IYR25" s="38"/>
      <c r="IYS25" s="38"/>
      <c r="IYT25" s="38"/>
      <c r="IYU25" s="38"/>
      <c r="IYV25" s="38"/>
      <c r="IYW25" s="38"/>
      <c r="IYX25" s="38"/>
      <c r="IYY25" s="38"/>
      <c r="IYZ25" s="38"/>
      <c r="IZA25" s="38"/>
      <c r="IZB25" s="38"/>
      <c r="IZC25" s="38"/>
      <c r="IZD25" s="38"/>
      <c r="IZE25" s="38"/>
      <c r="IZF25" s="38"/>
      <c r="IZG25" s="38"/>
      <c r="IZH25" s="38"/>
      <c r="IZI25" s="38"/>
      <c r="IZJ25" s="38"/>
      <c r="IZK25" s="38"/>
      <c r="IZL25" s="38"/>
      <c r="IZM25" s="38"/>
      <c r="IZN25" s="38"/>
      <c r="IZO25" s="38"/>
      <c r="IZP25" s="38"/>
      <c r="IZQ25" s="38"/>
      <c r="IZR25" s="38"/>
      <c r="IZS25" s="38"/>
      <c r="IZT25" s="38"/>
      <c r="IZU25" s="38"/>
      <c r="IZV25" s="38"/>
      <c r="IZW25" s="38"/>
      <c r="IZX25" s="38"/>
      <c r="IZY25" s="38"/>
      <c r="IZZ25" s="38"/>
      <c r="JAA25" s="38"/>
      <c r="JAB25" s="38"/>
      <c r="JAC25" s="38"/>
      <c r="JAD25" s="38"/>
      <c r="JAE25" s="38"/>
      <c r="JAF25" s="38"/>
      <c r="JAG25" s="38"/>
      <c r="JAH25" s="38"/>
      <c r="JAI25" s="38"/>
      <c r="JAJ25" s="38"/>
      <c r="JAK25" s="38"/>
      <c r="JAL25" s="38"/>
      <c r="JAM25" s="38"/>
      <c r="JAN25" s="38"/>
      <c r="JAO25" s="38"/>
      <c r="JAP25" s="38"/>
      <c r="JAQ25" s="38"/>
      <c r="JAR25" s="38"/>
      <c r="JAS25" s="38"/>
      <c r="JAT25" s="38"/>
      <c r="JAU25" s="38"/>
      <c r="JAV25" s="38"/>
      <c r="JAW25" s="38"/>
      <c r="JAX25" s="38"/>
      <c r="JAY25" s="38"/>
      <c r="JAZ25" s="38"/>
      <c r="JBA25" s="38"/>
      <c r="JBB25" s="38"/>
      <c r="JBC25" s="38"/>
      <c r="JBD25" s="38"/>
      <c r="JBE25" s="38"/>
      <c r="JBF25" s="38"/>
      <c r="JBG25" s="38"/>
      <c r="JBH25" s="38"/>
      <c r="JBI25" s="38"/>
      <c r="JBJ25" s="38"/>
      <c r="JBK25" s="38"/>
      <c r="JBL25" s="38"/>
      <c r="JBM25" s="38"/>
      <c r="JBN25" s="38"/>
      <c r="JBO25" s="38"/>
      <c r="JBP25" s="38"/>
      <c r="JBQ25" s="38"/>
      <c r="JBR25" s="38"/>
      <c r="JBS25" s="38"/>
      <c r="JBT25" s="38"/>
      <c r="JBU25" s="38"/>
      <c r="JBV25" s="38"/>
      <c r="JBW25" s="38"/>
      <c r="JBX25" s="38"/>
      <c r="JBY25" s="38"/>
      <c r="JBZ25" s="38"/>
      <c r="JCA25" s="38"/>
      <c r="JCB25" s="38"/>
      <c r="JCC25" s="38"/>
      <c r="JCD25" s="38"/>
      <c r="JCE25" s="38"/>
      <c r="JCF25" s="38"/>
      <c r="JCG25" s="38"/>
      <c r="JCH25" s="38"/>
      <c r="JCI25" s="38"/>
      <c r="JCJ25" s="38"/>
      <c r="JCK25" s="38"/>
      <c r="JCL25" s="38"/>
      <c r="JCM25" s="38"/>
      <c r="JCN25" s="38"/>
      <c r="JCO25" s="38"/>
      <c r="JCP25" s="38"/>
      <c r="JCQ25" s="38"/>
      <c r="JCR25" s="38"/>
      <c r="JCS25" s="38"/>
      <c r="JCT25" s="38"/>
      <c r="JCU25" s="38"/>
      <c r="JCV25" s="38"/>
      <c r="JCW25" s="38"/>
      <c r="JCX25" s="38"/>
      <c r="JCY25" s="38"/>
      <c r="JCZ25" s="38"/>
      <c r="JDA25" s="38"/>
      <c r="JDB25" s="38"/>
      <c r="JDC25" s="38"/>
      <c r="JDD25" s="38"/>
      <c r="JDE25" s="38"/>
      <c r="JDF25" s="38"/>
      <c r="JDG25" s="38"/>
      <c r="JDH25" s="38"/>
      <c r="JDI25" s="38"/>
      <c r="JDJ25" s="38"/>
      <c r="JDK25" s="38"/>
      <c r="JDL25" s="38"/>
      <c r="JDM25" s="38"/>
      <c r="JDN25" s="38"/>
      <c r="JDO25" s="38"/>
      <c r="JDP25" s="38"/>
      <c r="JDQ25" s="38"/>
      <c r="JDR25" s="38"/>
      <c r="JDS25" s="38"/>
      <c r="JDT25" s="38"/>
      <c r="JDU25" s="38"/>
      <c r="JDV25" s="38"/>
      <c r="JDW25" s="38"/>
      <c r="JDX25" s="38"/>
      <c r="JDY25" s="38"/>
      <c r="JDZ25" s="38"/>
      <c r="JEA25" s="38"/>
      <c r="JEB25" s="38"/>
      <c r="JEC25" s="38"/>
      <c r="JED25" s="38"/>
      <c r="JEE25" s="38"/>
      <c r="JEF25" s="38"/>
      <c r="JEG25" s="38"/>
      <c r="JEH25" s="38"/>
      <c r="JEI25" s="38"/>
      <c r="JEJ25" s="38"/>
      <c r="JEK25" s="38"/>
      <c r="JEL25" s="38"/>
      <c r="JEM25" s="38"/>
      <c r="JEN25" s="38"/>
      <c r="JEO25" s="38"/>
      <c r="JEP25" s="38"/>
      <c r="JEQ25" s="38"/>
      <c r="JER25" s="38"/>
      <c r="JES25" s="38"/>
      <c r="JET25" s="38"/>
      <c r="JEU25" s="38"/>
      <c r="JEV25" s="38"/>
      <c r="JEW25" s="38"/>
      <c r="JEX25" s="38"/>
      <c r="JEY25" s="38"/>
      <c r="JEZ25" s="38"/>
      <c r="JFA25" s="38"/>
      <c r="JFB25" s="38"/>
      <c r="JFC25" s="38"/>
      <c r="JFD25" s="38"/>
      <c r="JFE25" s="38"/>
      <c r="JFF25" s="38"/>
      <c r="JFG25" s="38"/>
      <c r="JFH25" s="38"/>
      <c r="JFI25" s="38"/>
      <c r="JFJ25" s="38"/>
      <c r="JFK25" s="38"/>
      <c r="JFL25" s="38"/>
      <c r="JFM25" s="38"/>
      <c r="JFN25" s="38"/>
      <c r="JFO25" s="38"/>
      <c r="JFP25" s="38"/>
      <c r="JFQ25" s="38"/>
      <c r="JFR25" s="38"/>
      <c r="JFS25" s="38"/>
      <c r="JFT25" s="38"/>
      <c r="JFU25" s="38"/>
      <c r="JFV25" s="38"/>
      <c r="JFW25" s="38"/>
      <c r="JFX25" s="38"/>
      <c r="JFY25" s="38"/>
      <c r="JFZ25" s="38"/>
      <c r="JGA25" s="38"/>
      <c r="JGB25" s="38"/>
      <c r="JGC25" s="38"/>
      <c r="JGD25" s="38"/>
      <c r="JGE25" s="38"/>
      <c r="JGF25" s="38"/>
      <c r="JGG25" s="38"/>
      <c r="JGH25" s="38"/>
      <c r="JGI25" s="38"/>
      <c r="JGJ25" s="38"/>
      <c r="JGK25" s="38"/>
      <c r="JGL25" s="38"/>
      <c r="JGM25" s="38"/>
      <c r="JGN25" s="38"/>
      <c r="JGO25" s="38"/>
      <c r="JGP25" s="38"/>
      <c r="JGQ25" s="38"/>
      <c r="JGR25" s="38"/>
      <c r="JGS25" s="38"/>
      <c r="JGT25" s="38"/>
      <c r="JGU25" s="38"/>
      <c r="JGV25" s="38"/>
      <c r="JGW25" s="38"/>
      <c r="JGX25" s="38"/>
      <c r="JGY25" s="38"/>
      <c r="JGZ25" s="38"/>
      <c r="JHA25" s="38"/>
      <c r="JHB25" s="38"/>
      <c r="JHC25" s="38"/>
      <c r="JHD25" s="38"/>
      <c r="JHE25" s="38"/>
      <c r="JHF25" s="38"/>
      <c r="JHG25" s="38"/>
      <c r="JHH25" s="38"/>
      <c r="JHI25" s="38"/>
      <c r="JHJ25" s="38"/>
      <c r="JHK25" s="38"/>
      <c r="JHL25" s="38"/>
      <c r="JHM25" s="38"/>
      <c r="JHN25" s="38"/>
      <c r="JHO25" s="38"/>
      <c r="JHP25" s="38"/>
      <c r="JHQ25" s="38"/>
      <c r="JHR25" s="38"/>
      <c r="JHS25" s="38"/>
      <c r="JHT25" s="38"/>
      <c r="JHU25" s="38"/>
      <c r="JHV25" s="38"/>
      <c r="JHW25" s="38"/>
      <c r="JHX25" s="38"/>
      <c r="JHY25" s="38"/>
      <c r="JHZ25" s="38"/>
      <c r="JIA25" s="38"/>
      <c r="JIB25" s="38"/>
      <c r="JIC25" s="38"/>
      <c r="JID25" s="38"/>
      <c r="JIE25" s="38"/>
      <c r="JIF25" s="38"/>
      <c r="JIG25" s="38"/>
      <c r="JIH25" s="38"/>
      <c r="JII25" s="38"/>
      <c r="JIJ25" s="38"/>
      <c r="JIK25" s="38"/>
      <c r="JIL25" s="38"/>
      <c r="JIM25" s="38"/>
      <c r="JIN25" s="38"/>
      <c r="JIO25" s="38"/>
      <c r="JIP25" s="38"/>
      <c r="JIQ25" s="38"/>
      <c r="JIR25" s="38"/>
      <c r="JIS25" s="38"/>
      <c r="JIT25" s="38"/>
      <c r="JIU25" s="38"/>
      <c r="JIV25" s="38"/>
      <c r="JIW25" s="38"/>
      <c r="JIX25" s="38"/>
      <c r="JIY25" s="38"/>
      <c r="JIZ25" s="38"/>
      <c r="JJA25" s="38"/>
      <c r="JJB25" s="38"/>
      <c r="JJC25" s="38"/>
      <c r="JJD25" s="38"/>
      <c r="JJE25" s="38"/>
      <c r="JJF25" s="38"/>
      <c r="JJG25" s="38"/>
      <c r="JJH25" s="38"/>
      <c r="JJI25" s="38"/>
      <c r="JJJ25" s="38"/>
      <c r="JJK25" s="38"/>
      <c r="JJL25" s="38"/>
      <c r="JJM25" s="38"/>
      <c r="JJN25" s="38"/>
      <c r="JJO25" s="38"/>
      <c r="JJP25" s="38"/>
      <c r="JJQ25" s="38"/>
      <c r="JJR25" s="38"/>
      <c r="JJS25" s="38"/>
      <c r="JJT25" s="38"/>
      <c r="JJU25" s="38"/>
      <c r="JJV25" s="38"/>
      <c r="JJW25" s="38"/>
      <c r="JJX25" s="38"/>
      <c r="JJY25" s="38"/>
      <c r="JJZ25" s="38"/>
      <c r="JKA25" s="38"/>
      <c r="JKB25" s="38"/>
      <c r="JKC25" s="38"/>
      <c r="JKD25" s="38"/>
      <c r="JKE25" s="38"/>
      <c r="JKF25" s="38"/>
      <c r="JKG25" s="38"/>
      <c r="JKH25" s="38"/>
      <c r="JKI25" s="38"/>
      <c r="JKJ25" s="38"/>
      <c r="JKK25" s="38"/>
      <c r="JKL25" s="38"/>
      <c r="JKM25" s="38"/>
      <c r="JKN25" s="38"/>
      <c r="JKO25" s="38"/>
      <c r="JKP25" s="38"/>
      <c r="JKQ25" s="38"/>
      <c r="JKR25" s="38"/>
      <c r="JKS25" s="38"/>
      <c r="JKT25" s="38"/>
      <c r="JKU25" s="38"/>
      <c r="JKV25" s="38"/>
      <c r="JKW25" s="38"/>
      <c r="JKX25" s="38"/>
      <c r="JKY25" s="38"/>
      <c r="JKZ25" s="38"/>
      <c r="JLA25" s="38"/>
      <c r="JLB25" s="38"/>
      <c r="JLC25" s="38"/>
      <c r="JLD25" s="38"/>
      <c r="JLE25" s="38"/>
      <c r="JLF25" s="38"/>
      <c r="JLG25" s="38"/>
      <c r="JLH25" s="38"/>
      <c r="JLI25" s="38"/>
      <c r="JLJ25" s="38"/>
      <c r="JLK25" s="38"/>
      <c r="JLL25" s="38"/>
      <c r="JLM25" s="38"/>
      <c r="JLN25" s="38"/>
      <c r="JLO25" s="38"/>
      <c r="JLP25" s="38"/>
      <c r="JLQ25" s="38"/>
      <c r="JLR25" s="38"/>
      <c r="JLS25" s="38"/>
      <c r="JLT25" s="38"/>
      <c r="JLU25" s="38"/>
      <c r="JLV25" s="38"/>
      <c r="JLW25" s="38"/>
      <c r="JLX25" s="38"/>
      <c r="JLY25" s="38"/>
      <c r="JLZ25" s="38"/>
      <c r="JMA25" s="38"/>
      <c r="JMB25" s="38"/>
      <c r="JMC25" s="38"/>
      <c r="JMD25" s="38"/>
      <c r="JME25" s="38"/>
      <c r="JMF25" s="38"/>
      <c r="JMG25" s="38"/>
      <c r="JMH25" s="38"/>
      <c r="JMI25" s="38"/>
      <c r="JMJ25" s="38"/>
      <c r="JMK25" s="38"/>
      <c r="JML25" s="38"/>
      <c r="JMM25" s="38"/>
      <c r="JMN25" s="38"/>
      <c r="JMO25" s="38"/>
      <c r="JMP25" s="38"/>
      <c r="JMQ25" s="38"/>
      <c r="JMR25" s="38"/>
      <c r="JMS25" s="38"/>
      <c r="JMT25" s="38"/>
      <c r="JMU25" s="38"/>
      <c r="JMV25" s="38"/>
      <c r="JMW25" s="38"/>
      <c r="JMX25" s="38"/>
      <c r="JMY25" s="38"/>
      <c r="JMZ25" s="38"/>
      <c r="JNA25" s="38"/>
      <c r="JNB25" s="38"/>
      <c r="JNC25" s="38"/>
      <c r="JND25" s="38"/>
      <c r="JNE25" s="38"/>
      <c r="JNF25" s="38"/>
      <c r="JNG25" s="38"/>
      <c r="JNH25" s="38"/>
      <c r="JNI25" s="38"/>
      <c r="JNJ25" s="38"/>
      <c r="JNK25" s="38"/>
      <c r="JNL25" s="38"/>
      <c r="JNM25" s="38"/>
      <c r="JNN25" s="38"/>
      <c r="JNO25" s="38"/>
      <c r="JNP25" s="38"/>
      <c r="JNQ25" s="38"/>
      <c r="JNR25" s="38"/>
      <c r="JNS25" s="38"/>
      <c r="JNT25" s="38"/>
      <c r="JNU25" s="38"/>
      <c r="JNV25" s="38"/>
      <c r="JNW25" s="38"/>
      <c r="JNX25" s="38"/>
      <c r="JNY25" s="38"/>
      <c r="JNZ25" s="38"/>
      <c r="JOA25" s="38"/>
      <c r="JOB25" s="38"/>
      <c r="JOC25" s="38"/>
      <c r="JOD25" s="38"/>
      <c r="JOE25" s="38"/>
      <c r="JOF25" s="38"/>
      <c r="JOG25" s="38"/>
      <c r="JOH25" s="38"/>
      <c r="JOI25" s="38"/>
      <c r="JOJ25" s="38"/>
      <c r="JOK25" s="38"/>
      <c r="JOL25" s="38"/>
      <c r="JOM25" s="38"/>
      <c r="JON25" s="38"/>
      <c r="JOO25" s="38"/>
      <c r="JOP25" s="38"/>
      <c r="JOQ25" s="38"/>
      <c r="JOR25" s="38"/>
      <c r="JOS25" s="38"/>
      <c r="JOT25" s="38"/>
      <c r="JOU25" s="38"/>
      <c r="JOV25" s="38"/>
      <c r="JOW25" s="38"/>
      <c r="JOX25" s="38"/>
      <c r="JOY25" s="38"/>
      <c r="JOZ25" s="38"/>
      <c r="JPA25" s="38"/>
      <c r="JPB25" s="38"/>
      <c r="JPC25" s="38"/>
      <c r="JPD25" s="38"/>
      <c r="JPE25" s="38"/>
      <c r="JPF25" s="38"/>
      <c r="JPG25" s="38"/>
      <c r="JPH25" s="38"/>
      <c r="JPI25" s="38"/>
      <c r="JPJ25" s="38"/>
      <c r="JPK25" s="38"/>
      <c r="JPL25" s="38"/>
      <c r="JPM25" s="38"/>
      <c r="JPN25" s="38"/>
      <c r="JPO25" s="38"/>
      <c r="JPP25" s="38"/>
      <c r="JPQ25" s="38"/>
      <c r="JPR25" s="38"/>
      <c r="JPS25" s="38"/>
      <c r="JPT25" s="38"/>
      <c r="JPU25" s="38"/>
      <c r="JPV25" s="38"/>
      <c r="JPW25" s="38"/>
      <c r="JPX25" s="38"/>
      <c r="JPY25" s="38"/>
      <c r="JPZ25" s="38"/>
      <c r="JQA25" s="38"/>
      <c r="JQB25" s="38"/>
      <c r="JQC25" s="38"/>
      <c r="JQD25" s="38"/>
      <c r="JQE25" s="38"/>
      <c r="JQF25" s="38"/>
      <c r="JQG25" s="38"/>
      <c r="JQH25" s="38"/>
      <c r="JQI25" s="38"/>
      <c r="JQJ25" s="38"/>
      <c r="JQK25" s="38"/>
      <c r="JQL25" s="38"/>
      <c r="JQM25" s="38"/>
      <c r="JQN25" s="38"/>
      <c r="JQO25" s="38"/>
      <c r="JQP25" s="38"/>
      <c r="JQQ25" s="38"/>
      <c r="JQR25" s="38"/>
      <c r="JQS25" s="38"/>
      <c r="JQT25" s="38"/>
      <c r="JQU25" s="38"/>
      <c r="JQV25" s="38"/>
      <c r="JQW25" s="38"/>
      <c r="JQX25" s="38"/>
      <c r="JQY25" s="38"/>
      <c r="JQZ25" s="38"/>
      <c r="JRA25" s="38"/>
      <c r="JRB25" s="38"/>
      <c r="JRC25" s="38"/>
      <c r="JRD25" s="38"/>
      <c r="JRE25" s="38"/>
      <c r="JRF25" s="38"/>
      <c r="JRG25" s="38"/>
      <c r="JRH25" s="38"/>
      <c r="JRI25" s="38"/>
      <c r="JRJ25" s="38"/>
      <c r="JRK25" s="38"/>
      <c r="JRL25" s="38"/>
      <c r="JRM25" s="38"/>
      <c r="JRN25" s="38"/>
      <c r="JRO25" s="38"/>
      <c r="JRP25" s="38"/>
      <c r="JRQ25" s="38"/>
      <c r="JRR25" s="38"/>
      <c r="JRS25" s="38"/>
      <c r="JRT25" s="38"/>
      <c r="JRU25" s="38"/>
      <c r="JRV25" s="38"/>
      <c r="JRW25" s="38"/>
      <c r="JRX25" s="38"/>
      <c r="JRY25" s="38"/>
      <c r="JRZ25" s="38"/>
      <c r="JSA25" s="38"/>
      <c r="JSB25" s="38"/>
      <c r="JSC25" s="38"/>
      <c r="JSD25" s="38"/>
      <c r="JSE25" s="38"/>
      <c r="JSF25" s="38"/>
      <c r="JSG25" s="38"/>
      <c r="JSH25" s="38"/>
      <c r="JSI25" s="38"/>
      <c r="JSJ25" s="38"/>
      <c r="JSK25" s="38"/>
      <c r="JSL25" s="38"/>
      <c r="JSM25" s="38"/>
      <c r="JSN25" s="38"/>
      <c r="JSO25" s="38"/>
      <c r="JSP25" s="38"/>
      <c r="JSQ25" s="38"/>
      <c r="JSR25" s="38"/>
      <c r="JSS25" s="38"/>
      <c r="JST25" s="38"/>
      <c r="JSU25" s="38"/>
      <c r="JSV25" s="38"/>
      <c r="JSW25" s="38"/>
      <c r="JSX25" s="38"/>
      <c r="JSY25" s="38"/>
      <c r="JSZ25" s="38"/>
      <c r="JTA25" s="38"/>
      <c r="JTB25" s="38"/>
      <c r="JTC25" s="38"/>
      <c r="JTD25" s="38"/>
      <c r="JTE25" s="38"/>
      <c r="JTF25" s="38"/>
      <c r="JTG25" s="38"/>
      <c r="JTH25" s="38"/>
      <c r="JTI25" s="38"/>
      <c r="JTJ25" s="38"/>
      <c r="JTK25" s="38"/>
      <c r="JTL25" s="38"/>
      <c r="JTM25" s="38"/>
      <c r="JTN25" s="38"/>
      <c r="JTO25" s="38"/>
      <c r="JTP25" s="38"/>
      <c r="JTQ25" s="38"/>
      <c r="JTR25" s="38"/>
      <c r="JTS25" s="38"/>
      <c r="JTT25" s="38"/>
      <c r="JTU25" s="38"/>
      <c r="JTV25" s="38"/>
      <c r="JTW25" s="38"/>
      <c r="JTX25" s="38"/>
      <c r="JTY25" s="38"/>
      <c r="JTZ25" s="38"/>
      <c r="JUA25" s="38"/>
      <c r="JUB25" s="38"/>
      <c r="JUC25" s="38"/>
      <c r="JUD25" s="38"/>
      <c r="JUE25" s="38"/>
      <c r="JUF25" s="38"/>
      <c r="JUG25" s="38"/>
      <c r="JUH25" s="38"/>
      <c r="JUI25" s="38"/>
      <c r="JUJ25" s="38"/>
      <c r="JUK25" s="38"/>
      <c r="JUL25" s="38"/>
      <c r="JUM25" s="38"/>
      <c r="JUN25" s="38"/>
      <c r="JUO25" s="38"/>
      <c r="JUP25" s="38"/>
      <c r="JUQ25" s="38"/>
      <c r="JUR25" s="38"/>
      <c r="JUS25" s="38"/>
      <c r="JUT25" s="38"/>
      <c r="JUU25" s="38"/>
      <c r="JUV25" s="38"/>
      <c r="JUW25" s="38"/>
      <c r="JUX25" s="38"/>
      <c r="JUY25" s="38"/>
      <c r="JUZ25" s="38"/>
      <c r="JVA25" s="38"/>
      <c r="JVB25" s="38"/>
      <c r="JVC25" s="38"/>
      <c r="JVD25" s="38"/>
      <c r="JVE25" s="38"/>
      <c r="JVF25" s="38"/>
      <c r="JVG25" s="38"/>
      <c r="JVH25" s="38"/>
      <c r="JVI25" s="38"/>
      <c r="JVJ25" s="38"/>
      <c r="JVK25" s="38"/>
      <c r="JVL25" s="38"/>
      <c r="JVM25" s="38"/>
      <c r="JVN25" s="38"/>
      <c r="JVO25" s="38"/>
      <c r="JVP25" s="38"/>
      <c r="JVQ25" s="38"/>
      <c r="JVR25" s="38"/>
      <c r="JVS25" s="38"/>
      <c r="JVT25" s="38"/>
      <c r="JVU25" s="38"/>
      <c r="JVV25" s="38"/>
      <c r="JVW25" s="38"/>
      <c r="JVX25" s="38"/>
      <c r="JVY25" s="38"/>
      <c r="JVZ25" s="38"/>
      <c r="JWA25" s="38"/>
      <c r="JWB25" s="38"/>
      <c r="JWC25" s="38"/>
      <c r="JWD25" s="38"/>
      <c r="JWE25" s="38"/>
      <c r="JWF25" s="38"/>
      <c r="JWG25" s="38"/>
      <c r="JWH25" s="38"/>
      <c r="JWI25" s="38"/>
      <c r="JWJ25" s="38"/>
      <c r="JWK25" s="38"/>
      <c r="JWL25" s="38"/>
      <c r="JWM25" s="38"/>
      <c r="JWN25" s="38"/>
      <c r="JWO25" s="38"/>
      <c r="JWP25" s="38"/>
      <c r="JWQ25" s="38"/>
      <c r="JWR25" s="38"/>
      <c r="JWS25" s="38"/>
      <c r="JWT25" s="38"/>
      <c r="JWU25" s="38"/>
      <c r="JWV25" s="38"/>
      <c r="JWW25" s="38"/>
      <c r="JWX25" s="38"/>
      <c r="JWY25" s="38"/>
      <c r="JWZ25" s="38"/>
      <c r="JXA25" s="38"/>
      <c r="JXB25" s="38"/>
      <c r="JXC25" s="38"/>
      <c r="JXD25" s="38"/>
      <c r="JXE25" s="38"/>
      <c r="JXF25" s="38"/>
      <c r="JXG25" s="38"/>
      <c r="JXH25" s="38"/>
      <c r="JXI25" s="38"/>
      <c r="JXJ25" s="38"/>
      <c r="JXK25" s="38"/>
      <c r="JXL25" s="38"/>
      <c r="JXM25" s="38"/>
      <c r="JXN25" s="38"/>
      <c r="JXO25" s="38"/>
      <c r="JXP25" s="38"/>
      <c r="JXQ25" s="38"/>
      <c r="JXR25" s="38"/>
      <c r="JXS25" s="38"/>
      <c r="JXT25" s="38"/>
      <c r="JXU25" s="38"/>
      <c r="JXV25" s="38"/>
      <c r="JXW25" s="38"/>
      <c r="JXX25" s="38"/>
      <c r="JXY25" s="38"/>
      <c r="JXZ25" s="38"/>
      <c r="JYA25" s="38"/>
      <c r="JYB25" s="38"/>
      <c r="JYC25" s="38"/>
      <c r="JYD25" s="38"/>
      <c r="JYE25" s="38"/>
      <c r="JYF25" s="38"/>
      <c r="JYG25" s="38"/>
      <c r="JYH25" s="38"/>
      <c r="JYI25" s="38"/>
      <c r="JYJ25" s="38"/>
      <c r="JYK25" s="38"/>
      <c r="JYL25" s="38"/>
      <c r="JYM25" s="38"/>
      <c r="JYN25" s="38"/>
      <c r="JYO25" s="38"/>
      <c r="JYP25" s="38"/>
      <c r="JYQ25" s="38"/>
      <c r="JYR25" s="38"/>
      <c r="JYS25" s="38"/>
      <c r="JYT25" s="38"/>
      <c r="JYU25" s="38"/>
      <c r="JYV25" s="38"/>
      <c r="JYW25" s="38"/>
      <c r="JYX25" s="38"/>
      <c r="JYY25" s="38"/>
      <c r="JYZ25" s="38"/>
      <c r="JZA25" s="38"/>
      <c r="JZB25" s="38"/>
      <c r="JZC25" s="38"/>
      <c r="JZD25" s="38"/>
      <c r="JZE25" s="38"/>
      <c r="JZF25" s="38"/>
      <c r="JZG25" s="38"/>
      <c r="JZH25" s="38"/>
      <c r="JZI25" s="38"/>
      <c r="JZJ25" s="38"/>
      <c r="JZK25" s="38"/>
      <c r="JZL25" s="38"/>
      <c r="JZM25" s="38"/>
      <c r="JZN25" s="38"/>
      <c r="JZO25" s="38"/>
      <c r="JZP25" s="38"/>
      <c r="JZQ25" s="38"/>
      <c r="JZR25" s="38"/>
      <c r="JZS25" s="38"/>
      <c r="JZT25" s="38"/>
      <c r="JZU25" s="38"/>
      <c r="JZV25" s="38"/>
      <c r="JZW25" s="38"/>
      <c r="JZX25" s="38"/>
      <c r="JZY25" s="38"/>
      <c r="JZZ25" s="38"/>
      <c r="KAA25" s="38"/>
      <c r="KAB25" s="38"/>
      <c r="KAC25" s="38"/>
      <c r="KAD25" s="38"/>
      <c r="KAE25" s="38"/>
      <c r="KAF25" s="38"/>
      <c r="KAG25" s="38"/>
      <c r="KAH25" s="38"/>
      <c r="KAI25" s="38"/>
      <c r="KAJ25" s="38"/>
      <c r="KAK25" s="38"/>
      <c r="KAL25" s="38"/>
      <c r="KAM25" s="38"/>
      <c r="KAN25" s="38"/>
      <c r="KAO25" s="38"/>
      <c r="KAP25" s="38"/>
      <c r="KAQ25" s="38"/>
      <c r="KAR25" s="38"/>
      <c r="KAS25" s="38"/>
      <c r="KAT25" s="38"/>
      <c r="KAU25" s="38"/>
      <c r="KAV25" s="38"/>
      <c r="KAW25" s="38"/>
      <c r="KAX25" s="38"/>
      <c r="KAY25" s="38"/>
      <c r="KAZ25" s="38"/>
      <c r="KBA25" s="38"/>
      <c r="KBB25" s="38"/>
      <c r="KBC25" s="38"/>
      <c r="KBD25" s="38"/>
      <c r="KBE25" s="38"/>
      <c r="KBF25" s="38"/>
      <c r="KBG25" s="38"/>
      <c r="KBH25" s="38"/>
      <c r="KBI25" s="38"/>
      <c r="KBJ25" s="38"/>
      <c r="KBK25" s="38"/>
      <c r="KBL25" s="38"/>
      <c r="KBM25" s="38"/>
      <c r="KBN25" s="38"/>
      <c r="KBO25" s="38"/>
      <c r="KBP25" s="38"/>
      <c r="KBQ25" s="38"/>
      <c r="KBR25" s="38"/>
      <c r="KBS25" s="38"/>
      <c r="KBT25" s="38"/>
      <c r="KBU25" s="38"/>
      <c r="KBV25" s="38"/>
      <c r="KBW25" s="38"/>
      <c r="KBX25" s="38"/>
      <c r="KBY25" s="38"/>
      <c r="KBZ25" s="38"/>
      <c r="KCA25" s="38"/>
      <c r="KCB25" s="38"/>
      <c r="KCC25" s="38"/>
      <c r="KCD25" s="38"/>
      <c r="KCE25" s="38"/>
      <c r="KCF25" s="38"/>
      <c r="KCG25" s="38"/>
      <c r="KCH25" s="38"/>
      <c r="KCI25" s="38"/>
      <c r="KCJ25" s="38"/>
      <c r="KCK25" s="38"/>
      <c r="KCL25" s="38"/>
      <c r="KCM25" s="38"/>
      <c r="KCN25" s="38"/>
      <c r="KCO25" s="38"/>
      <c r="KCP25" s="38"/>
      <c r="KCQ25" s="38"/>
      <c r="KCR25" s="38"/>
      <c r="KCS25" s="38"/>
      <c r="KCT25" s="38"/>
      <c r="KCU25" s="38"/>
      <c r="KCV25" s="38"/>
      <c r="KCW25" s="38"/>
      <c r="KCX25" s="38"/>
      <c r="KCY25" s="38"/>
      <c r="KCZ25" s="38"/>
      <c r="KDA25" s="38"/>
      <c r="KDB25" s="38"/>
      <c r="KDC25" s="38"/>
      <c r="KDD25" s="38"/>
      <c r="KDE25" s="38"/>
      <c r="KDF25" s="38"/>
      <c r="KDG25" s="38"/>
      <c r="KDH25" s="38"/>
      <c r="KDI25" s="38"/>
      <c r="KDJ25" s="38"/>
      <c r="KDK25" s="38"/>
      <c r="KDL25" s="38"/>
      <c r="KDM25" s="38"/>
      <c r="KDN25" s="38"/>
      <c r="KDO25" s="38"/>
      <c r="KDP25" s="38"/>
      <c r="KDQ25" s="38"/>
      <c r="KDR25" s="38"/>
      <c r="KDS25" s="38"/>
      <c r="KDT25" s="38"/>
      <c r="KDU25" s="38"/>
      <c r="KDV25" s="38"/>
      <c r="KDW25" s="38"/>
      <c r="KDX25" s="38"/>
      <c r="KDY25" s="38"/>
      <c r="KDZ25" s="38"/>
      <c r="KEA25" s="38"/>
      <c r="KEB25" s="38"/>
      <c r="KEC25" s="38"/>
      <c r="KED25" s="38"/>
      <c r="KEE25" s="38"/>
      <c r="KEF25" s="38"/>
      <c r="KEG25" s="38"/>
      <c r="KEH25" s="38"/>
      <c r="KEI25" s="38"/>
      <c r="KEJ25" s="38"/>
      <c r="KEK25" s="38"/>
      <c r="KEL25" s="38"/>
      <c r="KEM25" s="38"/>
      <c r="KEN25" s="38"/>
      <c r="KEO25" s="38"/>
      <c r="KEP25" s="38"/>
      <c r="KEQ25" s="38"/>
      <c r="KER25" s="38"/>
      <c r="KES25" s="38"/>
      <c r="KET25" s="38"/>
      <c r="KEU25" s="38"/>
      <c r="KEV25" s="38"/>
      <c r="KEW25" s="38"/>
      <c r="KEX25" s="38"/>
      <c r="KEY25" s="38"/>
      <c r="KEZ25" s="38"/>
      <c r="KFA25" s="38"/>
      <c r="KFB25" s="38"/>
      <c r="KFC25" s="38"/>
      <c r="KFD25" s="38"/>
      <c r="KFE25" s="38"/>
      <c r="KFF25" s="38"/>
      <c r="KFG25" s="38"/>
      <c r="KFH25" s="38"/>
      <c r="KFI25" s="38"/>
      <c r="KFJ25" s="38"/>
      <c r="KFK25" s="38"/>
      <c r="KFL25" s="38"/>
      <c r="KFM25" s="38"/>
      <c r="KFN25" s="38"/>
      <c r="KFO25" s="38"/>
      <c r="KFP25" s="38"/>
      <c r="KFQ25" s="38"/>
      <c r="KFR25" s="38"/>
      <c r="KFS25" s="38"/>
      <c r="KFT25" s="38"/>
      <c r="KFU25" s="38"/>
      <c r="KFV25" s="38"/>
      <c r="KFW25" s="38"/>
      <c r="KFX25" s="38"/>
      <c r="KFY25" s="38"/>
      <c r="KFZ25" s="38"/>
      <c r="KGA25" s="38"/>
      <c r="KGB25" s="38"/>
      <c r="KGC25" s="38"/>
      <c r="KGD25" s="38"/>
      <c r="KGE25" s="38"/>
      <c r="KGF25" s="38"/>
      <c r="KGG25" s="38"/>
      <c r="KGH25" s="38"/>
      <c r="KGI25" s="38"/>
      <c r="KGJ25" s="38"/>
      <c r="KGK25" s="38"/>
      <c r="KGL25" s="38"/>
      <c r="KGM25" s="38"/>
      <c r="KGN25" s="38"/>
      <c r="KGO25" s="38"/>
      <c r="KGP25" s="38"/>
      <c r="KGQ25" s="38"/>
      <c r="KGR25" s="38"/>
      <c r="KGS25" s="38"/>
      <c r="KGT25" s="38"/>
      <c r="KGU25" s="38"/>
      <c r="KGV25" s="38"/>
      <c r="KGW25" s="38"/>
      <c r="KGX25" s="38"/>
      <c r="KGY25" s="38"/>
      <c r="KGZ25" s="38"/>
      <c r="KHA25" s="38"/>
      <c r="KHB25" s="38"/>
      <c r="KHC25" s="38"/>
      <c r="KHD25" s="38"/>
      <c r="KHE25" s="38"/>
      <c r="KHF25" s="38"/>
      <c r="KHG25" s="38"/>
      <c r="KHH25" s="38"/>
      <c r="KHI25" s="38"/>
      <c r="KHJ25" s="38"/>
      <c r="KHK25" s="38"/>
      <c r="KHL25" s="38"/>
      <c r="KHM25" s="38"/>
      <c r="KHN25" s="38"/>
      <c r="KHO25" s="38"/>
      <c r="KHP25" s="38"/>
      <c r="KHQ25" s="38"/>
      <c r="KHR25" s="38"/>
      <c r="KHS25" s="38"/>
      <c r="KHT25" s="38"/>
      <c r="KHU25" s="38"/>
      <c r="KHV25" s="38"/>
      <c r="KHW25" s="38"/>
      <c r="KHX25" s="38"/>
      <c r="KHY25" s="38"/>
      <c r="KHZ25" s="38"/>
      <c r="KIA25" s="38"/>
      <c r="KIB25" s="38"/>
      <c r="KIC25" s="38"/>
      <c r="KID25" s="38"/>
      <c r="KIE25" s="38"/>
      <c r="KIF25" s="38"/>
      <c r="KIG25" s="38"/>
      <c r="KIH25" s="38"/>
      <c r="KII25" s="38"/>
      <c r="KIJ25" s="38"/>
      <c r="KIK25" s="38"/>
      <c r="KIL25" s="38"/>
      <c r="KIM25" s="38"/>
      <c r="KIN25" s="38"/>
      <c r="KIO25" s="38"/>
      <c r="KIP25" s="38"/>
      <c r="KIQ25" s="38"/>
      <c r="KIR25" s="38"/>
      <c r="KIS25" s="38"/>
      <c r="KIT25" s="38"/>
      <c r="KIU25" s="38"/>
      <c r="KIV25" s="38"/>
      <c r="KIW25" s="38"/>
      <c r="KIX25" s="38"/>
      <c r="KIY25" s="38"/>
      <c r="KIZ25" s="38"/>
      <c r="KJA25" s="38"/>
      <c r="KJB25" s="38"/>
      <c r="KJC25" s="38"/>
      <c r="KJD25" s="38"/>
      <c r="KJE25" s="38"/>
      <c r="KJF25" s="38"/>
      <c r="KJG25" s="38"/>
      <c r="KJH25" s="38"/>
      <c r="KJI25" s="38"/>
      <c r="KJJ25" s="38"/>
      <c r="KJK25" s="38"/>
      <c r="KJL25" s="38"/>
      <c r="KJM25" s="38"/>
      <c r="KJN25" s="38"/>
      <c r="KJO25" s="38"/>
      <c r="KJP25" s="38"/>
      <c r="KJQ25" s="38"/>
      <c r="KJR25" s="38"/>
      <c r="KJS25" s="38"/>
      <c r="KJT25" s="38"/>
      <c r="KJU25" s="38"/>
      <c r="KJV25" s="38"/>
      <c r="KJW25" s="38"/>
      <c r="KJX25" s="38"/>
      <c r="KJY25" s="38"/>
      <c r="KJZ25" s="38"/>
      <c r="KKA25" s="38"/>
      <c r="KKB25" s="38"/>
      <c r="KKC25" s="38"/>
      <c r="KKD25" s="38"/>
      <c r="KKE25" s="38"/>
      <c r="KKF25" s="38"/>
      <c r="KKG25" s="38"/>
      <c r="KKH25" s="38"/>
      <c r="KKI25" s="38"/>
      <c r="KKJ25" s="38"/>
      <c r="KKK25" s="38"/>
      <c r="KKL25" s="38"/>
      <c r="KKM25" s="38"/>
      <c r="KKN25" s="38"/>
      <c r="KKO25" s="38"/>
      <c r="KKP25" s="38"/>
      <c r="KKQ25" s="38"/>
      <c r="KKR25" s="38"/>
      <c r="KKS25" s="38"/>
      <c r="KKT25" s="38"/>
      <c r="KKU25" s="38"/>
      <c r="KKV25" s="38"/>
      <c r="KKW25" s="38"/>
      <c r="KKX25" s="38"/>
      <c r="KKY25" s="38"/>
      <c r="KKZ25" s="38"/>
      <c r="KLA25" s="38"/>
      <c r="KLB25" s="38"/>
      <c r="KLC25" s="38"/>
      <c r="KLD25" s="38"/>
      <c r="KLE25" s="38"/>
      <c r="KLF25" s="38"/>
      <c r="KLG25" s="38"/>
      <c r="KLH25" s="38"/>
      <c r="KLI25" s="38"/>
      <c r="KLJ25" s="38"/>
      <c r="KLK25" s="38"/>
      <c r="KLL25" s="38"/>
      <c r="KLM25" s="38"/>
      <c r="KLN25" s="38"/>
      <c r="KLO25" s="38"/>
      <c r="KLP25" s="38"/>
      <c r="KLQ25" s="38"/>
      <c r="KLR25" s="38"/>
      <c r="KLS25" s="38"/>
      <c r="KLT25" s="38"/>
      <c r="KLU25" s="38"/>
      <c r="KLV25" s="38"/>
      <c r="KLW25" s="38"/>
      <c r="KLX25" s="38"/>
      <c r="KLY25" s="38"/>
      <c r="KLZ25" s="38"/>
      <c r="KMA25" s="38"/>
      <c r="KMB25" s="38"/>
      <c r="KMC25" s="38"/>
      <c r="KMD25" s="38"/>
      <c r="KME25" s="38"/>
      <c r="KMF25" s="38"/>
      <c r="KMG25" s="38"/>
      <c r="KMH25" s="38"/>
      <c r="KMI25" s="38"/>
      <c r="KMJ25" s="38"/>
      <c r="KMK25" s="38"/>
      <c r="KML25" s="38"/>
      <c r="KMM25" s="38"/>
      <c r="KMN25" s="38"/>
      <c r="KMO25" s="38"/>
      <c r="KMP25" s="38"/>
      <c r="KMQ25" s="38"/>
      <c r="KMR25" s="38"/>
      <c r="KMS25" s="38"/>
      <c r="KMT25" s="38"/>
      <c r="KMU25" s="38"/>
      <c r="KMV25" s="38"/>
      <c r="KMW25" s="38"/>
      <c r="KMX25" s="38"/>
      <c r="KMY25" s="38"/>
      <c r="KMZ25" s="38"/>
      <c r="KNA25" s="38"/>
      <c r="KNB25" s="38"/>
      <c r="KNC25" s="38"/>
      <c r="KND25" s="38"/>
      <c r="KNE25" s="38"/>
      <c r="KNF25" s="38"/>
      <c r="KNG25" s="38"/>
      <c r="KNH25" s="38"/>
      <c r="KNI25" s="38"/>
      <c r="KNJ25" s="38"/>
      <c r="KNK25" s="38"/>
      <c r="KNL25" s="38"/>
      <c r="KNM25" s="38"/>
      <c r="KNN25" s="38"/>
      <c r="KNO25" s="38"/>
      <c r="KNP25" s="38"/>
      <c r="KNQ25" s="38"/>
      <c r="KNR25" s="38"/>
      <c r="KNS25" s="38"/>
      <c r="KNT25" s="38"/>
      <c r="KNU25" s="38"/>
      <c r="KNV25" s="38"/>
      <c r="KNW25" s="38"/>
      <c r="KNX25" s="38"/>
      <c r="KNY25" s="38"/>
      <c r="KNZ25" s="38"/>
      <c r="KOA25" s="38"/>
      <c r="KOB25" s="38"/>
      <c r="KOC25" s="38"/>
      <c r="KOD25" s="38"/>
      <c r="KOE25" s="38"/>
      <c r="KOF25" s="38"/>
      <c r="KOG25" s="38"/>
      <c r="KOH25" s="38"/>
      <c r="KOI25" s="38"/>
      <c r="KOJ25" s="38"/>
      <c r="KOK25" s="38"/>
      <c r="KOL25" s="38"/>
      <c r="KOM25" s="38"/>
      <c r="KON25" s="38"/>
      <c r="KOO25" s="38"/>
      <c r="KOP25" s="38"/>
      <c r="KOQ25" s="38"/>
      <c r="KOR25" s="38"/>
      <c r="KOS25" s="38"/>
      <c r="KOT25" s="38"/>
      <c r="KOU25" s="38"/>
      <c r="KOV25" s="38"/>
      <c r="KOW25" s="38"/>
      <c r="KOX25" s="38"/>
      <c r="KOY25" s="38"/>
      <c r="KOZ25" s="38"/>
      <c r="KPA25" s="38"/>
      <c r="KPB25" s="38"/>
      <c r="KPC25" s="38"/>
      <c r="KPD25" s="38"/>
      <c r="KPE25" s="38"/>
      <c r="KPF25" s="38"/>
      <c r="KPG25" s="38"/>
      <c r="KPH25" s="38"/>
      <c r="KPI25" s="38"/>
      <c r="KPJ25" s="38"/>
      <c r="KPK25" s="38"/>
      <c r="KPL25" s="38"/>
      <c r="KPM25" s="38"/>
      <c r="KPN25" s="38"/>
      <c r="KPO25" s="38"/>
      <c r="KPP25" s="38"/>
      <c r="KPQ25" s="38"/>
      <c r="KPR25" s="38"/>
      <c r="KPS25" s="38"/>
      <c r="KPT25" s="38"/>
      <c r="KPU25" s="38"/>
      <c r="KPV25" s="38"/>
      <c r="KPW25" s="38"/>
      <c r="KPX25" s="38"/>
      <c r="KPY25" s="38"/>
      <c r="KPZ25" s="38"/>
      <c r="KQA25" s="38"/>
      <c r="KQB25" s="38"/>
      <c r="KQC25" s="38"/>
      <c r="KQD25" s="38"/>
      <c r="KQE25" s="38"/>
      <c r="KQF25" s="38"/>
      <c r="KQG25" s="38"/>
      <c r="KQH25" s="38"/>
      <c r="KQI25" s="38"/>
      <c r="KQJ25" s="38"/>
      <c r="KQK25" s="38"/>
      <c r="KQL25" s="38"/>
      <c r="KQM25" s="38"/>
      <c r="KQN25" s="38"/>
      <c r="KQO25" s="38"/>
      <c r="KQP25" s="38"/>
      <c r="KQQ25" s="38"/>
      <c r="KQR25" s="38"/>
      <c r="KQS25" s="38"/>
      <c r="KQT25" s="38"/>
      <c r="KQU25" s="38"/>
      <c r="KQV25" s="38"/>
      <c r="KQW25" s="38"/>
      <c r="KQX25" s="38"/>
      <c r="KQY25" s="38"/>
      <c r="KQZ25" s="38"/>
      <c r="KRA25" s="38"/>
      <c r="KRB25" s="38"/>
      <c r="KRC25" s="38"/>
      <c r="KRD25" s="38"/>
      <c r="KRE25" s="38"/>
      <c r="KRF25" s="38"/>
      <c r="KRG25" s="38"/>
      <c r="KRH25" s="38"/>
      <c r="KRI25" s="38"/>
      <c r="KRJ25" s="38"/>
      <c r="KRK25" s="38"/>
      <c r="KRL25" s="38"/>
      <c r="KRM25" s="38"/>
      <c r="KRN25" s="38"/>
      <c r="KRO25" s="38"/>
      <c r="KRP25" s="38"/>
      <c r="KRQ25" s="38"/>
      <c r="KRR25" s="38"/>
      <c r="KRS25" s="38"/>
      <c r="KRT25" s="38"/>
      <c r="KRU25" s="38"/>
      <c r="KRV25" s="38"/>
      <c r="KRW25" s="38"/>
      <c r="KRX25" s="38"/>
      <c r="KRY25" s="38"/>
      <c r="KRZ25" s="38"/>
      <c r="KSA25" s="38"/>
      <c r="KSB25" s="38"/>
      <c r="KSC25" s="38"/>
      <c r="KSD25" s="38"/>
      <c r="KSE25" s="38"/>
      <c r="KSF25" s="38"/>
      <c r="KSG25" s="38"/>
      <c r="KSH25" s="38"/>
      <c r="KSI25" s="38"/>
      <c r="KSJ25" s="38"/>
      <c r="KSK25" s="38"/>
      <c r="KSL25" s="38"/>
      <c r="KSM25" s="38"/>
      <c r="KSN25" s="38"/>
      <c r="KSO25" s="38"/>
      <c r="KSP25" s="38"/>
      <c r="KSQ25" s="38"/>
      <c r="KSR25" s="38"/>
      <c r="KSS25" s="38"/>
      <c r="KST25" s="38"/>
      <c r="KSU25" s="38"/>
      <c r="KSV25" s="38"/>
      <c r="KSW25" s="38"/>
      <c r="KSX25" s="38"/>
      <c r="KSY25" s="38"/>
      <c r="KSZ25" s="38"/>
      <c r="KTA25" s="38"/>
      <c r="KTB25" s="38"/>
      <c r="KTC25" s="38"/>
      <c r="KTD25" s="38"/>
      <c r="KTE25" s="38"/>
      <c r="KTF25" s="38"/>
      <c r="KTG25" s="38"/>
      <c r="KTH25" s="38"/>
      <c r="KTI25" s="38"/>
      <c r="KTJ25" s="38"/>
      <c r="KTK25" s="38"/>
      <c r="KTL25" s="38"/>
      <c r="KTM25" s="38"/>
      <c r="KTN25" s="38"/>
      <c r="KTO25" s="38"/>
      <c r="KTP25" s="38"/>
      <c r="KTQ25" s="38"/>
      <c r="KTR25" s="38"/>
      <c r="KTS25" s="38"/>
      <c r="KTT25" s="38"/>
      <c r="KTU25" s="38"/>
      <c r="KTV25" s="38"/>
      <c r="KTW25" s="38"/>
      <c r="KTX25" s="38"/>
      <c r="KTY25" s="38"/>
      <c r="KTZ25" s="38"/>
      <c r="KUA25" s="38"/>
      <c r="KUB25" s="38"/>
      <c r="KUC25" s="38"/>
      <c r="KUD25" s="38"/>
      <c r="KUE25" s="38"/>
      <c r="KUF25" s="38"/>
      <c r="KUG25" s="38"/>
      <c r="KUH25" s="38"/>
      <c r="KUI25" s="38"/>
      <c r="KUJ25" s="38"/>
      <c r="KUK25" s="38"/>
      <c r="KUL25" s="38"/>
      <c r="KUM25" s="38"/>
      <c r="KUN25" s="38"/>
      <c r="KUO25" s="38"/>
      <c r="KUP25" s="38"/>
      <c r="KUQ25" s="38"/>
      <c r="KUR25" s="38"/>
      <c r="KUS25" s="38"/>
      <c r="KUT25" s="38"/>
      <c r="KUU25" s="38"/>
      <c r="KUV25" s="38"/>
      <c r="KUW25" s="38"/>
      <c r="KUX25" s="38"/>
      <c r="KUY25" s="38"/>
      <c r="KUZ25" s="38"/>
      <c r="KVA25" s="38"/>
      <c r="KVB25" s="38"/>
      <c r="KVC25" s="38"/>
      <c r="KVD25" s="38"/>
      <c r="KVE25" s="38"/>
      <c r="KVF25" s="38"/>
      <c r="KVG25" s="38"/>
      <c r="KVH25" s="38"/>
      <c r="KVI25" s="38"/>
      <c r="KVJ25" s="38"/>
      <c r="KVK25" s="38"/>
      <c r="KVL25" s="38"/>
      <c r="KVM25" s="38"/>
      <c r="KVN25" s="38"/>
      <c r="KVO25" s="38"/>
      <c r="KVP25" s="38"/>
      <c r="KVQ25" s="38"/>
      <c r="KVR25" s="38"/>
      <c r="KVS25" s="38"/>
      <c r="KVT25" s="38"/>
      <c r="KVU25" s="38"/>
      <c r="KVV25" s="38"/>
      <c r="KVW25" s="38"/>
      <c r="KVX25" s="38"/>
      <c r="KVY25" s="38"/>
      <c r="KVZ25" s="38"/>
      <c r="KWA25" s="38"/>
      <c r="KWB25" s="38"/>
      <c r="KWC25" s="38"/>
      <c r="KWD25" s="38"/>
      <c r="KWE25" s="38"/>
      <c r="KWF25" s="38"/>
      <c r="KWG25" s="38"/>
      <c r="KWH25" s="38"/>
      <c r="KWI25" s="38"/>
      <c r="KWJ25" s="38"/>
      <c r="KWK25" s="38"/>
      <c r="KWL25" s="38"/>
      <c r="KWM25" s="38"/>
      <c r="KWN25" s="38"/>
      <c r="KWO25" s="38"/>
      <c r="KWP25" s="38"/>
      <c r="KWQ25" s="38"/>
      <c r="KWR25" s="38"/>
      <c r="KWS25" s="38"/>
      <c r="KWT25" s="38"/>
      <c r="KWU25" s="38"/>
      <c r="KWV25" s="38"/>
      <c r="KWW25" s="38"/>
      <c r="KWX25" s="38"/>
      <c r="KWY25" s="38"/>
      <c r="KWZ25" s="38"/>
      <c r="KXA25" s="38"/>
      <c r="KXB25" s="38"/>
      <c r="KXC25" s="38"/>
      <c r="KXD25" s="38"/>
      <c r="KXE25" s="38"/>
      <c r="KXF25" s="38"/>
      <c r="KXG25" s="38"/>
      <c r="KXH25" s="38"/>
      <c r="KXI25" s="38"/>
      <c r="KXJ25" s="38"/>
      <c r="KXK25" s="38"/>
      <c r="KXL25" s="38"/>
      <c r="KXM25" s="38"/>
      <c r="KXN25" s="38"/>
      <c r="KXO25" s="38"/>
      <c r="KXP25" s="38"/>
      <c r="KXQ25" s="38"/>
      <c r="KXR25" s="38"/>
      <c r="KXS25" s="38"/>
      <c r="KXT25" s="38"/>
      <c r="KXU25" s="38"/>
      <c r="KXV25" s="38"/>
      <c r="KXW25" s="38"/>
      <c r="KXX25" s="38"/>
      <c r="KXY25" s="38"/>
      <c r="KXZ25" s="38"/>
      <c r="KYA25" s="38"/>
      <c r="KYB25" s="38"/>
      <c r="KYC25" s="38"/>
      <c r="KYD25" s="38"/>
      <c r="KYE25" s="38"/>
      <c r="KYF25" s="38"/>
      <c r="KYG25" s="38"/>
      <c r="KYH25" s="38"/>
      <c r="KYI25" s="38"/>
      <c r="KYJ25" s="38"/>
      <c r="KYK25" s="38"/>
      <c r="KYL25" s="38"/>
      <c r="KYM25" s="38"/>
      <c r="KYN25" s="38"/>
      <c r="KYO25" s="38"/>
      <c r="KYP25" s="38"/>
      <c r="KYQ25" s="38"/>
      <c r="KYR25" s="38"/>
      <c r="KYS25" s="38"/>
      <c r="KYT25" s="38"/>
      <c r="KYU25" s="38"/>
      <c r="KYV25" s="38"/>
      <c r="KYW25" s="38"/>
      <c r="KYX25" s="38"/>
      <c r="KYY25" s="38"/>
      <c r="KYZ25" s="38"/>
      <c r="KZA25" s="38"/>
      <c r="KZB25" s="38"/>
      <c r="KZC25" s="38"/>
      <c r="KZD25" s="38"/>
      <c r="KZE25" s="38"/>
      <c r="KZF25" s="38"/>
      <c r="KZG25" s="38"/>
      <c r="KZH25" s="38"/>
      <c r="KZI25" s="38"/>
      <c r="KZJ25" s="38"/>
      <c r="KZK25" s="38"/>
      <c r="KZL25" s="38"/>
      <c r="KZM25" s="38"/>
      <c r="KZN25" s="38"/>
      <c r="KZO25" s="38"/>
      <c r="KZP25" s="38"/>
      <c r="KZQ25" s="38"/>
      <c r="KZR25" s="38"/>
      <c r="KZS25" s="38"/>
      <c r="KZT25" s="38"/>
      <c r="KZU25" s="38"/>
      <c r="KZV25" s="38"/>
      <c r="KZW25" s="38"/>
      <c r="KZX25" s="38"/>
      <c r="KZY25" s="38"/>
      <c r="KZZ25" s="38"/>
      <c r="LAA25" s="38"/>
      <c r="LAB25" s="38"/>
      <c r="LAC25" s="38"/>
      <c r="LAD25" s="38"/>
      <c r="LAE25" s="38"/>
      <c r="LAF25" s="38"/>
      <c r="LAG25" s="38"/>
      <c r="LAH25" s="38"/>
      <c r="LAI25" s="38"/>
      <c r="LAJ25" s="38"/>
      <c r="LAK25" s="38"/>
      <c r="LAL25" s="38"/>
      <c r="LAM25" s="38"/>
      <c r="LAN25" s="38"/>
      <c r="LAO25" s="38"/>
      <c r="LAP25" s="38"/>
      <c r="LAQ25" s="38"/>
      <c r="LAR25" s="38"/>
      <c r="LAS25" s="38"/>
      <c r="LAT25" s="38"/>
      <c r="LAU25" s="38"/>
      <c r="LAV25" s="38"/>
      <c r="LAW25" s="38"/>
      <c r="LAX25" s="38"/>
      <c r="LAY25" s="38"/>
      <c r="LAZ25" s="38"/>
      <c r="LBA25" s="38"/>
      <c r="LBB25" s="38"/>
      <c r="LBC25" s="38"/>
      <c r="LBD25" s="38"/>
      <c r="LBE25" s="38"/>
      <c r="LBF25" s="38"/>
      <c r="LBG25" s="38"/>
      <c r="LBH25" s="38"/>
      <c r="LBI25" s="38"/>
      <c r="LBJ25" s="38"/>
      <c r="LBK25" s="38"/>
      <c r="LBL25" s="38"/>
      <c r="LBM25" s="38"/>
      <c r="LBN25" s="38"/>
      <c r="LBO25" s="38"/>
      <c r="LBP25" s="38"/>
      <c r="LBQ25" s="38"/>
      <c r="LBR25" s="38"/>
      <c r="LBS25" s="38"/>
      <c r="LBT25" s="38"/>
      <c r="LBU25" s="38"/>
      <c r="LBV25" s="38"/>
      <c r="LBW25" s="38"/>
      <c r="LBX25" s="38"/>
      <c r="LBY25" s="38"/>
      <c r="LBZ25" s="38"/>
      <c r="LCA25" s="38"/>
      <c r="LCB25" s="38"/>
      <c r="LCC25" s="38"/>
      <c r="LCD25" s="38"/>
      <c r="LCE25" s="38"/>
      <c r="LCF25" s="38"/>
      <c r="LCG25" s="38"/>
      <c r="LCH25" s="38"/>
      <c r="LCI25" s="38"/>
      <c r="LCJ25" s="38"/>
      <c r="LCK25" s="38"/>
      <c r="LCL25" s="38"/>
      <c r="LCM25" s="38"/>
      <c r="LCN25" s="38"/>
      <c r="LCO25" s="38"/>
      <c r="LCP25" s="38"/>
      <c r="LCQ25" s="38"/>
      <c r="LCR25" s="38"/>
      <c r="LCS25" s="38"/>
      <c r="LCT25" s="38"/>
      <c r="LCU25" s="38"/>
      <c r="LCV25" s="38"/>
      <c r="LCW25" s="38"/>
      <c r="LCX25" s="38"/>
      <c r="LCY25" s="38"/>
      <c r="LCZ25" s="38"/>
      <c r="LDA25" s="38"/>
      <c r="LDB25" s="38"/>
      <c r="LDC25" s="38"/>
      <c r="LDD25" s="38"/>
      <c r="LDE25" s="38"/>
      <c r="LDF25" s="38"/>
      <c r="LDG25" s="38"/>
      <c r="LDH25" s="38"/>
      <c r="LDI25" s="38"/>
      <c r="LDJ25" s="38"/>
      <c r="LDK25" s="38"/>
      <c r="LDL25" s="38"/>
      <c r="LDM25" s="38"/>
      <c r="LDN25" s="38"/>
      <c r="LDO25" s="38"/>
      <c r="LDP25" s="38"/>
      <c r="LDQ25" s="38"/>
      <c r="LDR25" s="38"/>
      <c r="LDS25" s="38"/>
      <c r="LDT25" s="38"/>
      <c r="LDU25" s="38"/>
      <c r="LDV25" s="38"/>
      <c r="LDW25" s="38"/>
      <c r="LDX25" s="38"/>
      <c r="LDY25" s="38"/>
      <c r="LDZ25" s="38"/>
      <c r="LEA25" s="38"/>
      <c r="LEB25" s="38"/>
      <c r="LEC25" s="38"/>
      <c r="LED25" s="38"/>
      <c r="LEE25" s="38"/>
      <c r="LEF25" s="38"/>
      <c r="LEG25" s="38"/>
      <c r="LEH25" s="38"/>
      <c r="LEI25" s="38"/>
      <c r="LEJ25" s="38"/>
      <c r="LEK25" s="38"/>
      <c r="LEL25" s="38"/>
      <c r="LEM25" s="38"/>
      <c r="LEN25" s="38"/>
      <c r="LEO25" s="38"/>
      <c r="LEP25" s="38"/>
      <c r="LEQ25" s="38"/>
      <c r="LER25" s="38"/>
      <c r="LES25" s="38"/>
      <c r="LET25" s="38"/>
      <c r="LEU25" s="38"/>
      <c r="LEV25" s="38"/>
      <c r="LEW25" s="38"/>
      <c r="LEX25" s="38"/>
      <c r="LEY25" s="38"/>
      <c r="LEZ25" s="38"/>
      <c r="LFA25" s="38"/>
      <c r="LFB25" s="38"/>
      <c r="LFC25" s="38"/>
      <c r="LFD25" s="38"/>
      <c r="LFE25" s="38"/>
      <c r="LFF25" s="38"/>
      <c r="LFG25" s="38"/>
      <c r="LFH25" s="38"/>
      <c r="LFI25" s="38"/>
      <c r="LFJ25" s="38"/>
      <c r="LFK25" s="38"/>
      <c r="LFL25" s="38"/>
      <c r="LFM25" s="38"/>
      <c r="LFN25" s="38"/>
      <c r="LFO25" s="38"/>
      <c r="LFP25" s="38"/>
      <c r="LFQ25" s="38"/>
      <c r="LFR25" s="38"/>
      <c r="LFS25" s="38"/>
      <c r="LFT25" s="38"/>
      <c r="LFU25" s="38"/>
      <c r="LFV25" s="38"/>
      <c r="LFW25" s="38"/>
      <c r="LFX25" s="38"/>
      <c r="LFY25" s="38"/>
      <c r="LFZ25" s="38"/>
      <c r="LGA25" s="38"/>
      <c r="LGB25" s="38"/>
      <c r="LGC25" s="38"/>
      <c r="LGD25" s="38"/>
      <c r="LGE25" s="38"/>
      <c r="LGF25" s="38"/>
      <c r="LGG25" s="38"/>
      <c r="LGH25" s="38"/>
      <c r="LGI25" s="38"/>
      <c r="LGJ25" s="38"/>
      <c r="LGK25" s="38"/>
      <c r="LGL25" s="38"/>
      <c r="LGM25" s="38"/>
      <c r="LGN25" s="38"/>
      <c r="LGO25" s="38"/>
      <c r="LGP25" s="38"/>
      <c r="LGQ25" s="38"/>
      <c r="LGR25" s="38"/>
      <c r="LGS25" s="38"/>
      <c r="LGT25" s="38"/>
      <c r="LGU25" s="38"/>
      <c r="LGV25" s="38"/>
      <c r="LGW25" s="38"/>
      <c r="LGX25" s="38"/>
      <c r="LGY25" s="38"/>
      <c r="LGZ25" s="38"/>
      <c r="LHA25" s="38"/>
      <c r="LHB25" s="38"/>
      <c r="LHC25" s="38"/>
      <c r="LHD25" s="38"/>
      <c r="LHE25" s="38"/>
      <c r="LHF25" s="38"/>
      <c r="LHG25" s="38"/>
      <c r="LHH25" s="38"/>
      <c r="LHI25" s="38"/>
      <c r="LHJ25" s="38"/>
      <c r="LHK25" s="38"/>
      <c r="LHL25" s="38"/>
      <c r="LHM25" s="38"/>
      <c r="LHN25" s="38"/>
      <c r="LHO25" s="38"/>
      <c r="LHP25" s="38"/>
      <c r="LHQ25" s="38"/>
      <c r="LHR25" s="38"/>
      <c r="LHS25" s="38"/>
      <c r="LHT25" s="38"/>
      <c r="LHU25" s="38"/>
      <c r="LHV25" s="38"/>
      <c r="LHW25" s="38"/>
      <c r="LHX25" s="38"/>
      <c r="LHY25" s="38"/>
      <c r="LHZ25" s="38"/>
      <c r="LIA25" s="38"/>
      <c r="LIB25" s="38"/>
      <c r="LIC25" s="38"/>
      <c r="LID25" s="38"/>
      <c r="LIE25" s="38"/>
      <c r="LIF25" s="38"/>
      <c r="LIG25" s="38"/>
      <c r="LIH25" s="38"/>
      <c r="LII25" s="38"/>
      <c r="LIJ25" s="38"/>
      <c r="LIK25" s="38"/>
      <c r="LIL25" s="38"/>
      <c r="LIM25" s="38"/>
      <c r="LIN25" s="38"/>
      <c r="LIO25" s="38"/>
      <c r="LIP25" s="38"/>
      <c r="LIQ25" s="38"/>
      <c r="LIR25" s="38"/>
      <c r="LIS25" s="38"/>
      <c r="LIT25" s="38"/>
      <c r="LIU25" s="38"/>
      <c r="LIV25" s="38"/>
      <c r="LIW25" s="38"/>
      <c r="LIX25" s="38"/>
      <c r="LIY25" s="38"/>
      <c r="LIZ25" s="38"/>
      <c r="LJA25" s="38"/>
      <c r="LJB25" s="38"/>
      <c r="LJC25" s="38"/>
      <c r="LJD25" s="38"/>
      <c r="LJE25" s="38"/>
      <c r="LJF25" s="38"/>
      <c r="LJG25" s="38"/>
      <c r="LJH25" s="38"/>
      <c r="LJI25" s="38"/>
      <c r="LJJ25" s="38"/>
      <c r="LJK25" s="38"/>
      <c r="LJL25" s="38"/>
      <c r="LJM25" s="38"/>
      <c r="LJN25" s="38"/>
      <c r="LJO25" s="38"/>
      <c r="LJP25" s="38"/>
      <c r="LJQ25" s="38"/>
      <c r="LJR25" s="38"/>
      <c r="LJS25" s="38"/>
      <c r="LJT25" s="38"/>
      <c r="LJU25" s="38"/>
      <c r="LJV25" s="38"/>
      <c r="LJW25" s="38"/>
      <c r="LJX25" s="38"/>
      <c r="LJY25" s="38"/>
      <c r="LJZ25" s="38"/>
      <c r="LKA25" s="38"/>
      <c r="LKB25" s="38"/>
      <c r="LKC25" s="38"/>
      <c r="LKD25" s="38"/>
      <c r="LKE25" s="38"/>
      <c r="LKF25" s="38"/>
      <c r="LKG25" s="38"/>
      <c r="LKH25" s="38"/>
      <c r="LKI25" s="38"/>
      <c r="LKJ25" s="38"/>
      <c r="LKK25" s="38"/>
      <c r="LKL25" s="38"/>
      <c r="LKM25" s="38"/>
      <c r="LKN25" s="38"/>
      <c r="LKO25" s="38"/>
      <c r="LKP25" s="38"/>
      <c r="LKQ25" s="38"/>
      <c r="LKR25" s="38"/>
      <c r="LKS25" s="38"/>
      <c r="LKT25" s="38"/>
      <c r="LKU25" s="38"/>
      <c r="LKV25" s="38"/>
      <c r="LKW25" s="38"/>
      <c r="LKX25" s="38"/>
      <c r="LKY25" s="38"/>
      <c r="LKZ25" s="38"/>
      <c r="LLA25" s="38"/>
      <c r="LLB25" s="38"/>
      <c r="LLC25" s="38"/>
      <c r="LLD25" s="38"/>
      <c r="LLE25" s="38"/>
      <c r="LLF25" s="38"/>
      <c r="LLG25" s="38"/>
      <c r="LLH25" s="38"/>
      <c r="LLI25" s="38"/>
      <c r="LLJ25" s="38"/>
      <c r="LLK25" s="38"/>
      <c r="LLL25" s="38"/>
      <c r="LLM25" s="38"/>
      <c r="LLN25" s="38"/>
      <c r="LLO25" s="38"/>
      <c r="LLP25" s="38"/>
      <c r="LLQ25" s="38"/>
      <c r="LLR25" s="38"/>
      <c r="LLS25" s="38"/>
      <c r="LLT25" s="38"/>
      <c r="LLU25" s="38"/>
      <c r="LLV25" s="38"/>
      <c r="LLW25" s="38"/>
      <c r="LLX25" s="38"/>
      <c r="LLY25" s="38"/>
      <c r="LLZ25" s="38"/>
      <c r="LMA25" s="38"/>
      <c r="LMB25" s="38"/>
      <c r="LMC25" s="38"/>
      <c r="LMD25" s="38"/>
      <c r="LME25" s="38"/>
      <c r="LMF25" s="38"/>
      <c r="LMG25" s="38"/>
      <c r="LMH25" s="38"/>
      <c r="LMI25" s="38"/>
      <c r="LMJ25" s="38"/>
      <c r="LMK25" s="38"/>
      <c r="LML25" s="38"/>
      <c r="LMM25" s="38"/>
      <c r="LMN25" s="38"/>
      <c r="LMO25" s="38"/>
      <c r="LMP25" s="38"/>
      <c r="LMQ25" s="38"/>
      <c r="LMR25" s="38"/>
      <c r="LMS25" s="38"/>
      <c r="LMT25" s="38"/>
      <c r="LMU25" s="38"/>
      <c r="LMV25" s="38"/>
      <c r="LMW25" s="38"/>
      <c r="LMX25" s="38"/>
      <c r="LMY25" s="38"/>
      <c r="LMZ25" s="38"/>
      <c r="LNA25" s="38"/>
      <c r="LNB25" s="38"/>
      <c r="LNC25" s="38"/>
      <c r="LND25" s="38"/>
      <c r="LNE25" s="38"/>
      <c r="LNF25" s="38"/>
      <c r="LNG25" s="38"/>
      <c r="LNH25" s="38"/>
      <c r="LNI25" s="38"/>
      <c r="LNJ25" s="38"/>
      <c r="LNK25" s="38"/>
      <c r="LNL25" s="38"/>
      <c r="LNM25" s="38"/>
      <c r="LNN25" s="38"/>
      <c r="LNO25" s="38"/>
      <c r="LNP25" s="38"/>
      <c r="LNQ25" s="38"/>
      <c r="LNR25" s="38"/>
      <c r="LNS25" s="38"/>
      <c r="LNT25" s="38"/>
      <c r="LNU25" s="38"/>
      <c r="LNV25" s="38"/>
      <c r="LNW25" s="38"/>
      <c r="LNX25" s="38"/>
      <c r="LNY25" s="38"/>
      <c r="LNZ25" s="38"/>
      <c r="LOA25" s="38"/>
      <c r="LOB25" s="38"/>
      <c r="LOC25" s="38"/>
      <c r="LOD25" s="38"/>
      <c r="LOE25" s="38"/>
      <c r="LOF25" s="38"/>
      <c r="LOG25" s="38"/>
      <c r="LOH25" s="38"/>
      <c r="LOI25" s="38"/>
      <c r="LOJ25" s="38"/>
      <c r="LOK25" s="38"/>
      <c r="LOL25" s="38"/>
      <c r="LOM25" s="38"/>
      <c r="LON25" s="38"/>
      <c r="LOO25" s="38"/>
      <c r="LOP25" s="38"/>
      <c r="LOQ25" s="38"/>
      <c r="LOR25" s="38"/>
      <c r="LOS25" s="38"/>
      <c r="LOT25" s="38"/>
      <c r="LOU25" s="38"/>
      <c r="LOV25" s="38"/>
      <c r="LOW25" s="38"/>
      <c r="LOX25" s="38"/>
      <c r="LOY25" s="38"/>
      <c r="LOZ25" s="38"/>
      <c r="LPA25" s="38"/>
      <c r="LPB25" s="38"/>
      <c r="LPC25" s="38"/>
      <c r="LPD25" s="38"/>
      <c r="LPE25" s="38"/>
      <c r="LPF25" s="38"/>
      <c r="LPG25" s="38"/>
      <c r="LPH25" s="38"/>
      <c r="LPI25" s="38"/>
      <c r="LPJ25" s="38"/>
      <c r="LPK25" s="38"/>
      <c r="LPL25" s="38"/>
      <c r="LPM25" s="38"/>
      <c r="LPN25" s="38"/>
      <c r="LPO25" s="38"/>
      <c r="LPP25" s="38"/>
      <c r="LPQ25" s="38"/>
      <c r="LPR25" s="38"/>
      <c r="LPS25" s="38"/>
      <c r="LPT25" s="38"/>
      <c r="LPU25" s="38"/>
      <c r="LPV25" s="38"/>
      <c r="LPW25" s="38"/>
      <c r="LPX25" s="38"/>
      <c r="LPY25" s="38"/>
      <c r="LPZ25" s="38"/>
      <c r="LQA25" s="38"/>
      <c r="LQB25" s="38"/>
      <c r="LQC25" s="38"/>
      <c r="LQD25" s="38"/>
      <c r="LQE25" s="38"/>
      <c r="LQF25" s="38"/>
      <c r="LQG25" s="38"/>
      <c r="LQH25" s="38"/>
      <c r="LQI25" s="38"/>
      <c r="LQJ25" s="38"/>
      <c r="LQK25" s="38"/>
      <c r="LQL25" s="38"/>
      <c r="LQM25" s="38"/>
      <c r="LQN25" s="38"/>
      <c r="LQO25" s="38"/>
      <c r="LQP25" s="38"/>
      <c r="LQQ25" s="38"/>
      <c r="LQR25" s="38"/>
      <c r="LQS25" s="38"/>
      <c r="LQT25" s="38"/>
      <c r="LQU25" s="38"/>
      <c r="LQV25" s="38"/>
      <c r="LQW25" s="38"/>
      <c r="LQX25" s="38"/>
      <c r="LQY25" s="38"/>
      <c r="LQZ25" s="38"/>
      <c r="LRA25" s="38"/>
      <c r="LRB25" s="38"/>
      <c r="LRC25" s="38"/>
      <c r="LRD25" s="38"/>
      <c r="LRE25" s="38"/>
      <c r="LRF25" s="38"/>
      <c r="LRG25" s="38"/>
      <c r="LRH25" s="38"/>
      <c r="LRI25" s="38"/>
      <c r="LRJ25" s="38"/>
      <c r="LRK25" s="38"/>
      <c r="LRL25" s="38"/>
      <c r="LRM25" s="38"/>
      <c r="LRN25" s="38"/>
      <c r="LRO25" s="38"/>
      <c r="LRP25" s="38"/>
      <c r="LRQ25" s="38"/>
      <c r="LRR25" s="38"/>
      <c r="LRS25" s="38"/>
      <c r="LRT25" s="38"/>
      <c r="LRU25" s="38"/>
      <c r="LRV25" s="38"/>
      <c r="LRW25" s="38"/>
      <c r="LRX25" s="38"/>
      <c r="LRY25" s="38"/>
      <c r="LRZ25" s="38"/>
      <c r="LSA25" s="38"/>
      <c r="LSB25" s="38"/>
      <c r="LSC25" s="38"/>
      <c r="LSD25" s="38"/>
      <c r="LSE25" s="38"/>
      <c r="LSF25" s="38"/>
      <c r="LSG25" s="38"/>
      <c r="LSH25" s="38"/>
      <c r="LSI25" s="38"/>
      <c r="LSJ25" s="38"/>
      <c r="LSK25" s="38"/>
      <c r="LSL25" s="38"/>
      <c r="LSM25" s="38"/>
      <c r="LSN25" s="38"/>
      <c r="LSO25" s="38"/>
      <c r="LSP25" s="38"/>
      <c r="LSQ25" s="38"/>
      <c r="LSR25" s="38"/>
      <c r="LSS25" s="38"/>
      <c r="LST25" s="38"/>
      <c r="LSU25" s="38"/>
      <c r="LSV25" s="38"/>
      <c r="LSW25" s="38"/>
      <c r="LSX25" s="38"/>
      <c r="LSY25" s="38"/>
      <c r="LSZ25" s="38"/>
      <c r="LTA25" s="38"/>
      <c r="LTB25" s="38"/>
      <c r="LTC25" s="38"/>
      <c r="LTD25" s="38"/>
      <c r="LTE25" s="38"/>
      <c r="LTF25" s="38"/>
      <c r="LTG25" s="38"/>
      <c r="LTH25" s="38"/>
      <c r="LTI25" s="38"/>
      <c r="LTJ25" s="38"/>
      <c r="LTK25" s="38"/>
      <c r="LTL25" s="38"/>
      <c r="LTM25" s="38"/>
      <c r="LTN25" s="38"/>
      <c r="LTO25" s="38"/>
      <c r="LTP25" s="38"/>
      <c r="LTQ25" s="38"/>
      <c r="LTR25" s="38"/>
      <c r="LTS25" s="38"/>
      <c r="LTT25" s="38"/>
      <c r="LTU25" s="38"/>
      <c r="LTV25" s="38"/>
      <c r="LTW25" s="38"/>
      <c r="LTX25" s="38"/>
      <c r="LTY25" s="38"/>
      <c r="LTZ25" s="38"/>
      <c r="LUA25" s="38"/>
      <c r="LUB25" s="38"/>
      <c r="LUC25" s="38"/>
      <c r="LUD25" s="38"/>
      <c r="LUE25" s="38"/>
      <c r="LUF25" s="38"/>
      <c r="LUG25" s="38"/>
      <c r="LUH25" s="38"/>
      <c r="LUI25" s="38"/>
      <c r="LUJ25" s="38"/>
      <c r="LUK25" s="38"/>
      <c r="LUL25" s="38"/>
      <c r="LUM25" s="38"/>
      <c r="LUN25" s="38"/>
      <c r="LUO25" s="38"/>
      <c r="LUP25" s="38"/>
      <c r="LUQ25" s="38"/>
      <c r="LUR25" s="38"/>
      <c r="LUS25" s="38"/>
      <c r="LUT25" s="38"/>
      <c r="LUU25" s="38"/>
      <c r="LUV25" s="38"/>
      <c r="LUW25" s="38"/>
      <c r="LUX25" s="38"/>
      <c r="LUY25" s="38"/>
      <c r="LUZ25" s="38"/>
      <c r="LVA25" s="38"/>
      <c r="LVB25" s="38"/>
      <c r="LVC25" s="38"/>
      <c r="LVD25" s="38"/>
      <c r="LVE25" s="38"/>
      <c r="LVF25" s="38"/>
      <c r="LVG25" s="38"/>
      <c r="LVH25" s="38"/>
      <c r="LVI25" s="38"/>
      <c r="LVJ25" s="38"/>
      <c r="LVK25" s="38"/>
      <c r="LVL25" s="38"/>
      <c r="LVM25" s="38"/>
      <c r="LVN25" s="38"/>
      <c r="LVO25" s="38"/>
      <c r="LVP25" s="38"/>
      <c r="LVQ25" s="38"/>
      <c r="LVR25" s="38"/>
      <c r="LVS25" s="38"/>
      <c r="LVT25" s="38"/>
      <c r="LVU25" s="38"/>
      <c r="LVV25" s="38"/>
      <c r="LVW25" s="38"/>
      <c r="LVX25" s="38"/>
      <c r="LVY25" s="38"/>
      <c r="LVZ25" s="38"/>
      <c r="LWA25" s="38"/>
      <c r="LWB25" s="38"/>
      <c r="LWC25" s="38"/>
      <c r="LWD25" s="38"/>
      <c r="LWE25" s="38"/>
      <c r="LWF25" s="38"/>
      <c r="LWG25" s="38"/>
      <c r="LWH25" s="38"/>
      <c r="LWI25" s="38"/>
      <c r="LWJ25" s="38"/>
      <c r="LWK25" s="38"/>
      <c r="LWL25" s="38"/>
      <c r="LWM25" s="38"/>
      <c r="LWN25" s="38"/>
      <c r="LWO25" s="38"/>
      <c r="LWP25" s="38"/>
      <c r="LWQ25" s="38"/>
      <c r="LWR25" s="38"/>
      <c r="LWS25" s="38"/>
      <c r="LWT25" s="38"/>
      <c r="LWU25" s="38"/>
      <c r="LWV25" s="38"/>
      <c r="LWW25" s="38"/>
      <c r="LWX25" s="38"/>
      <c r="LWY25" s="38"/>
      <c r="LWZ25" s="38"/>
      <c r="LXA25" s="38"/>
      <c r="LXB25" s="38"/>
      <c r="LXC25" s="38"/>
      <c r="LXD25" s="38"/>
      <c r="LXE25" s="38"/>
      <c r="LXF25" s="38"/>
      <c r="LXG25" s="38"/>
      <c r="LXH25" s="38"/>
      <c r="LXI25" s="38"/>
      <c r="LXJ25" s="38"/>
      <c r="LXK25" s="38"/>
      <c r="LXL25" s="38"/>
      <c r="LXM25" s="38"/>
      <c r="LXN25" s="38"/>
      <c r="LXO25" s="38"/>
      <c r="LXP25" s="38"/>
      <c r="LXQ25" s="38"/>
      <c r="LXR25" s="38"/>
      <c r="LXS25" s="38"/>
      <c r="LXT25" s="38"/>
      <c r="LXU25" s="38"/>
      <c r="LXV25" s="38"/>
      <c r="LXW25" s="38"/>
      <c r="LXX25" s="38"/>
      <c r="LXY25" s="38"/>
      <c r="LXZ25" s="38"/>
      <c r="LYA25" s="38"/>
      <c r="LYB25" s="38"/>
      <c r="LYC25" s="38"/>
      <c r="LYD25" s="38"/>
      <c r="LYE25" s="38"/>
      <c r="LYF25" s="38"/>
      <c r="LYG25" s="38"/>
      <c r="LYH25" s="38"/>
      <c r="LYI25" s="38"/>
      <c r="LYJ25" s="38"/>
      <c r="LYK25" s="38"/>
      <c r="LYL25" s="38"/>
      <c r="LYM25" s="38"/>
      <c r="LYN25" s="38"/>
      <c r="LYO25" s="38"/>
      <c r="LYP25" s="38"/>
      <c r="LYQ25" s="38"/>
      <c r="LYR25" s="38"/>
      <c r="LYS25" s="38"/>
      <c r="LYT25" s="38"/>
      <c r="LYU25" s="38"/>
      <c r="LYV25" s="38"/>
      <c r="LYW25" s="38"/>
      <c r="LYX25" s="38"/>
      <c r="LYY25" s="38"/>
      <c r="LYZ25" s="38"/>
      <c r="LZA25" s="38"/>
      <c r="LZB25" s="38"/>
      <c r="LZC25" s="38"/>
      <c r="LZD25" s="38"/>
      <c r="LZE25" s="38"/>
      <c r="LZF25" s="38"/>
      <c r="LZG25" s="38"/>
      <c r="LZH25" s="38"/>
      <c r="LZI25" s="38"/>
      <c r="LZJ25" s="38"/>
      <c r="LZK25" s="38"/>
      <c r="LZL25" s="38"/>
      <c r="LZM25" s="38"/>
      <c r="LZN25" s="38"/>
      <c r="LZO25" s="38"/>
      <c r="LZP25" s="38"/>
      <c r="LZQ25" s="38"/>
      <c r="LZR25" s="38"/>
      <c r="LZS25" s="38"/>
      <c r="LZT25" s="38"/>
      <c r="LZU25" s="38"/>
      <c r="LZV25" s="38"/>
      <c r="LZW25" s="38"/>
      <c r="LZX25" s="38"/>
      <c r="LZY25" s="38"/>
      <c r="LZZ25" s="38"/>
      <c r="MAA25" s="38"/>
      <c r="MAB25" s="38"/>
      <c r="MAC25" s="38"/>
      <c r="MAD25" s="38"/>
      <c r="MAE25" s="38"/>
      <c r="MAF25" s="38"/>
      <c r="MAG25" s="38"/>
      <c r="MAH25" s="38"/>
      <c r="MAI25" s="38"/>
      <c r="MAJ25" s="38"/>
      <c r="MAK25" s="38"/>
      <c r="MAL25" s="38"/>
      <c r="MAM25" s="38"/>
      <c r="MAN25" s="38"/>
      <c r="MAO25" s="38"/>
      <c r="MAP25" s="38"/>
      <c r="MAQ25" s="38"/>
      <c r="MAR25" s="38"/>
      <c r="MAS25" s="38"/>
      <c r="MAT25" s="38"/>
      <c r="MAU25" s="38"/>
      <c r="MAV25" s="38"/>
      <c r="MAW25" s="38"/>
      <c r="MAX25" s="38"/>
      <c r="MAY25" s="38"/>
      <c r="MAZ25" s="38"/>
      <c r="MBA25" s="38"/>
      <c r="MBB25" s="38"/>
      <c r="MBC25" s="38"/>
      <c r="MBD25" s="38"/>
      <c r="MBE25" s="38"/>
      <c r="MBF25" s="38"/>
      <c r="MBG25" s="38"/>
      <c r="MBH25" s="38"/>
      <c r="MBI25" s="38"/>
      <c r="MBJ25" s="38"/>
      <c r="MBK25" s="38"/>
      <c r="MBL25" s="38"/>
      <c r="MBM25" s="38"/>
      <c r="MBN25" s="38"/>
      <c r="MBO25" s="38"/>
      <c r="MBP25" s="38"/>
      <c r="MBQ25" s="38"/>
      <c r="MBR25" s="38"/>
      <c r="MBS25" s="38"/>
      <c r="MBT25" s="38"/>
      <c r="MBU25" s="38"/>
      <c r="MBV25" s="38"/>
      <c r="MBW25" s="38"/>
      <c r="MBX25" s="38"/>
      <c r="MBY25" s="38"/>
      <c r="MBZ25" s="38"/>
      <c r="MCA25" s="38"/>
      <c r="MCB25" s="38"/>
      <c r="MCC25" s="38"/>
      <c r="MCD25" s="38"/>
      <c r="MCE25" s="38"/>
      <c r="MCF25" s="38"/>
      <c r="MCG25" s="38"/>
      <c r="MCH25" s="38"/>
      <c r="MCI25" s="38"/>
      <c r="MCJ25" s="38"/>
      <c r="MCK25" s="38"/>
      <c r="MCL25" s="38"/>
      <c r="MCM25" s="38"/>
      <c r="MCN25" s="38"/>
      <c r="MCO25" s="38"/>
      <c r="MCP25" s="38"/>
      <c r="MCQ25" s="38"/>
      <c r="MCR25" s="38"/>
      <c r="MCS25" s="38"/>
      <c r="MCT25" s="38"/>
      <c r="MCU25" s="38"/>
      <c r="MCV25" s="38"/>
      <c r="MCW25" s="38"/>
      <c r="MCX25" s="38"/>
      <c r="MCY25" s="38"/>
      <c r="MCZ25" s="38"/>
      <c r="MDA25" s="38"/>
      <c r="MDB25" s="38"/>
      <c r="MDC25" s="38"/>
      <c r="MDD25" s="38"/>
      <c r="MDE25" s="38"/>
      <c r="MDF25" s="38"/>
      <c r="MDG25" s="38"/>
      <c r="MDH25" s="38"/>
      <c r="MDI25" s="38"/>
      <c r="MDJ25" s="38"/>
      <c r="MDK25" s="38"/>
      <c r="MDL25" s="38"/>
      <c r="MDM25" s="38"/>
      <c r="MDN25" s="38"/>
      <c r="MDO25" s="38"/>
      <c r="MDP25" s="38"/>
      <c r="MDQ25" s="38"/>
      <c r="MDR25" s="38"/>
      <c r="MDS25" s="38"/>
      <c r="MDT25" s="38"/>
      <c r="MDU25" s="38"/>
      <c r="MDV25" s="38"/>
      <c r="MDW25" s="38"/>
      <c r="MDX25" s="38"/>
      <c r="MDY25" s="38"/>
      <c r="MDZ25" s="38"/>
      <c r="MEA25" s="38"/>
      <c r="MEB25" s="38"/>
      <c r="MEC25" s="38"/>
      <c r="MED25" s="38"/>
      <c r="MEE25" s="38"/>
      <c r="MEF25" s="38"/>
      <c r="MEG25" s="38"/>
      <c r="MEH25" s="38"/>
      <c r="MEI25" s="38"/>
      <c r="MEJ25" s="38"/>
      <c r="MEK25" s="38"/>
      <c r="MEL25" s="38"/>
      <c r="MEM25" s="38"/>
      <c r="MEN25" s="38"/>
      <c r="MEO25" s="38"/>
      <c r="MEP25" s="38"/>
      <c r="MEQ25" s="38"/>
      <c r="MER25" s="38"/>
      <c r="MES25" s="38"/>
      <c r="MET25" s="38"/>
      <c r="MEU25" s="38"/>
      <c r="MEV25" s="38"/>
      <c r="MEW25" s="38"/>
      <c r="MEX25" s="38"/>
      <c r="MEY25" s="38"/>
      <c r="MEZ25" s="38"/>
      <c r="MFA25" s="38"/>
      <c r="MFB25" s="38"/>
      <c r="MFC25" s="38"/>
      <c r="MFD25" s="38"/>
      <c r="MFE25" s="38"/>
      <c r="MFF25" s="38"/>
      <c r="MFG25" s="38"/>
      <c r="MFH25" s="38"/>
      <c r="MFI25" s="38"/>
      <c r="MFJ25" s="38"/>
      <c r="MFK25" s="38"/>
      <c r="MFL25" s="38"/>
      <c r="MFM25" s="38"/>
      <c r="MFN25" s="38"/>
      <c r="MFO25" s="38"/>
      <c r="MFP25" s="38"/>
      <c r="MFQ25" s="38"/>
      <c r="MFR25" s="38"/>
      <c r="MFS25" s="38"/>
      <c r="MFT25" s="38"/>
      <c r="MFU25" s="38"/>
      <c r="MFV25" s="38"/>
      <c r="MFW25" s="38"/>
      <c r="MFX25" s="38"/>
      <c r="MFY25" s="38"/>
      <c r="MFZ25" s="38"/>
      <c r="MGA25" s="38"/>
      <c r="MGB25" s="38"/>
      <c r="MGC25" s="38"/>
      <c r="MGD25" s="38"/>
      <c r="MGE25" s="38"/>
      <c r="MGF25" s="38"/>
      <c r="MGG25" s="38"/>
      <c r="MGH25" s="38"/>
      <c r="MGI25" s="38"/>
      <c r="MGJ25" s="38"/>
      <c r="MGK25" s="38"/>
      <c r="MGL25" s="38"/>
      <c r="MGM25" s="38"/>
      <c r="MGN25" s="38"/>
      <c r="MGO25" s="38"/>
      <c r="MGP25" s="38"/>
      <c r="MGQ25" s="38"/>
      <c r="MGR25" s="38"/>
      <c r="MGS25" s="38"/>
      <c r="MGT25" s="38"/>
      <c r="MGU25" s="38"/>
      <c r="MGV25" s="38"/>
      <c r="MGW25" s="38"/>
      <c r="MGX25" s="38"/>
      <c r="MGY25" s="38"/>
      <c r="MGZ25" s="38"/>
      <c r="MHA25" s="38"/>
      <c r="MHB25" s="38"/>
      <c r="MHC25" s="38"/>
      <c r="MHD25" s="38"/>
      <c r="MHE25" s="38"/>
      <c r="MHF25" s="38"/>
      <c r="MHG25" s="38"/>
      <c r="MHH25" s="38"/>
      <c r="MHI25" s="38"/>
      <c r="MHJ25" s="38"/>
      <c r="MHK25" s="38"/>
      <c r="MHL25" s="38"/>
      <c r="MHM25" s="38"/>
      <c r="MHN25" s="38"/>
      <c r="MHO25" s="38"/>
      <c r="MHP25" s="38"/>
      <c r="MHQ25" s="38"/>
      <c r="MHR25" s="38"/>
      <c r="MHS25" s="38"/>
      <c r="MHT25" s="38"/>
      <c r="MHU25" s="38"/>
      <c r="MHV25" s="38"/>
      <c r="MHW25" s="38"/>
      <c r="MHX25" s="38"/>
      <c r="MHY25" s="38"/>
      <c r="MHZ25" s="38"/>
      <c r="MIA25" s="38"/>
      <c r="MIB25" s="38"/>
      <c r="MIC25" s="38"/>
      <c r="MID25" s="38"/>
      <c r="MIE25" s="38"/>
      <c r="MIF25" s="38"/>
      <c r="MIG25" s="38"/>
      <c r="MIH25" s="38"/>
      <c r="MII25" s="38"/>
      <c r="MIJ25" s="38"/>
      <c r="MIK25" s="38"/>
      <c r="MIL25" s="38"/>
      <c r="MIM25" s="38"/>
      <c r="MIN25" s="38"/>
      <c r="MIO25" s="38"/>
      <c r="MIP25" s="38"/>
      <c r="MIQ25" s="38"/>
      <c r="MIR25" s="38"/>
      <c r="MIS25" s="38"/>
      <c r="MIT25" s="38"/>
      <c r="MIU25" s="38"/>
      <c r="MIV25" s="38"/>
      <c r="MIW25" s="38"/>
      <c r="MIX25" s="38"/>
      <c r="MIY25" s="38"/>
      <c r="MIZ25" s="38"/>
      <c r="MJA25" s="38"/>
      <c r="MJB25" s="38"/>
      <c r="MJC25" s="38"/>
      <c r="MJD25" s="38"/>
      <c r="MJE25" s="38"/>
      <c r="MJF25" s="38"/>
      <c r="MJG25" s="38"/>
      <c r="MJH25" s="38"/>
      <c r="MJI25" s="38"/>
      <c r="MJJ25" s="38"/>
      <c r="MJK25" s="38"/>
      <c r="MJL25" s="38"/>
      <c r="MJM25" s="38"/>
      <c r="MJN25" s="38"/>
      <c r="MJO25" s="38"/>
      <c r="MJP25" s="38"/>
      <c r="MJQ25" s="38"/>
      <c r="MJR25" s="38"/>
      <c r="MJS25" s="38"/>
      <c r="MJT25" s="38"/>
      <c r="MJU25" s="38"/>
      <c r="MJV25" s="38"/>
      <c r="MJW25" s="38"/>
      <c r="MJX25" s="38"/>
      <c r="MJY25" s="38"/>
      <c r="MJZ25" s="38"/>
      <c r="MKA25" s="38"/>
      <c r="MKB25" s="38"/>
      <c r="MKC25" s="38"/>
      <c r="MKD25" s="38"/>
      <c r="MKE25" s="38"/>
      <c r="MKF25" s="38"/>
      <c r="MKG25" s="38"/>
      <c r="MKH25" s="38"/>
      <c r="MKI25" s="38"/>
      <c r="MKJ25" s="38"/>
      <c r="MKK25" s="38"/>
      <c r="MKL25" s="38"/>
      <c r="MKM25" s="38"/>
      <c r="MKN25" s="38"/>
      <c r="MKO25" s="38"/>
      <c r="MKP25" s="38"/>
      <c r="MKQ25" s="38"/>
      <c r="MKR25" s="38"/>
      <c r="MKS25" s="38"/>
      <c r="MKT25" s="38"/>
      <c r="MKU25" s="38"/>
      <c r="MKV25" s="38"/>
      <c r="MKW25" s="38"/>
      <c r="MKX25" s="38"/>
      <c r="MKY25" s="38"/>
      <c r="MKZ25" s="38"/>
      <c r="MLA25" s="38"/>
      <c r="MLB25" s="38"/>
      <c r="MLC25" s="38"/>
      <c r="MLD25" s="38"/>
      <c r="MLE25" s="38"/>
      <c r="MLF25" s="38"/>
      <c r="MLG25" s="38"/>
      <c r="MLH25" s="38"/>
      <c r="MLI25" s="38"/>
      <c r="MLJ25" s="38"/>
      <c r="MLK25" s="38"/>
      <c r="MLL25" s="38"/>
      <c r="MLM25" s="38"/>
      <c r="MLN25" s="38"/>
      <c r="MLO25" s="38"/>
      <c r="MLP25" s="38"/>
      <c r="MLQ25" s="38"/>
      <c r="MLR25" s="38"/>
      <c r="MLS25" s="38"/>
      <c r="MLT25" s="38"/>
      <c r="MLU25" s="38"/>
      <c r="MLV25" s="38"/>
      <c r="MLW25" s="38"/>
      <c r="MLX25" s="38"/>
      <c r="MLY25" s="38"/>
      <c r="MLZ25" s="38"/>
      <c r="MMA25" s="38"/>
      <c r="MMB25" s="38"/>
      <c r="MMC25" s="38"/>
      <c r="MMD25" s="38"/>
      <c r="MME25" s="38"/>
      <c r="MMF25" s="38"/>
      <c r="MMG25" s="38"/>
      <c r="MMH25" s="38"/>
      <c r="MMI25" s="38"/>
      <c r="MMJ25" s="38"/>
      <c r="MMK25" s="38"/>
      <c r="MML25" s="38"/>
      <c r="MMM25" s="38"/>
      <c r="MMN25" s="38"/>
      <c r="MMO25" s="38"/>
      <c r="MMP25" s="38"/>
      <c r="MMQ25" s="38"/>
      <c r="MMR25" s="38"/>
      <c r="MMS25" s="38"/>
      <c r="MMT25" s="38"/>
      <c r="MMU25" s="38"/>
      <c r="MMV25" s="38"/>
      <c r="MMW25" s="38"/>
      <c r="MMX25" s="38"/>
      <c r="MMY25" s="38"/>
      <c r="MMZ25" s="38"/>
      <c r="MNA25" s="38"/>
      <c r="MNB25" s="38"/>
      <c r="MNC25" s="38"/>
      <c r="MND25" s="38"/>
      <c r="MNE25" s="38"/>
      <c r="MNF25" s="38"/>
      <c r="MNG25" s="38"/>
      <c r="MNH25" s="38"/>
      <c r="MNI25" s="38"/>
      <c r="MNJ25" s="38"/>
      <c r="MNK25" s="38"/>
      <c r="MNL25" s="38"/>
      <c r="MNM25" s="38"/>
      <c r="MNN25" s="38"/>
      <c r="MNO25" s="38"/>
      <c r="MNP25" s="38"/>
      <c r="MNQ25" s="38"/>
      <c r="MNR25" s="38"/>
      <c r="MNS25" s="38"/>
      <c r="MNT25" s="38"/>
      <c r="MNU25" s="38"/>
      <c r="MNV25" s="38"/>
      <c r="MNW25" s="38"/>
      <c r="MNX25" s="38"/>
      <c r="MNY25" s="38"/>
      <c r="MNZ25" s="38"/>
      <c r="MOA25" s="38"/>
      <c r="MOB25" s="38"/>
      <c r="MOC25" s="38"/>
      <c r="MOD25" s="38"/>
      <c r="MOE25" s="38"/>
      <c r="MOF25" s="38"/>
      <c r="MOG25" s="38"/>
      <c r="MOH25" s="38"/>
      <c r="MOI25" s="38"/>
      <c r="MOJ25" s="38"/>
      <c r="MOK25" s="38"/>
      <c r="MOL25" s="38"/>
      <c r="MOM25" s="38"/>
      <c r="MON25" s="38"/>
      <c r="MOO25" s="38"/>
      <c r="MOP25" s="38"/>
      <c r="MOQ25" s="38"/>
      <c r="MOR25" s="38"/>
      <c r="MOS25" s="38"/>
      <c r="MOT25" s="38"/>
      <c r="MOU25" s="38"/>
      <c r="MOV25" s="38"/>
      <c r="MOW25" s="38"/>
      <c r="MOX25" s="38"/>
      <c r="MOY25" s="38"/>
      <c r="MOZ25" s="38"/>
      <c r="MPA25" s="38"/>
      <c r="MPB25" s="38"/>
      <c r="MPC25" s="38"/>
      <c r="MPD25" s="38"/>
      <c r="MPE25" s="38"/>
      <c r="MPF25" s="38"/>
      <c r="MPG25" s="38"/>
      <c r="MPH25" s="38"/>
      <c r="MPI25" s="38"/>
      <c r="MPJ25" s="38"/>
      <c r="MPK25" s="38"/>
      <c r="MPL25" s="38"/>
      <c r="MPM25" s="38"/>
      <c r="MPN25" s="38"/>
      <c r="MPO25" s="38"/>
      <c r="MPP25" s="38"/>
      <c r="MPQ25" s="38"/>
      <c r="MPR25" s="38"/>
      <c r="MPS25" s="38"/>
      <c r="MPT25" s="38"/>
      <c r="MPU25" s="38"/>
      <c r="MPV25" s="38"/>
      <c r="MPW25" s="38"/>
      <c r="MPX25" s="38"/>
      <c r="MPY25" s="38"/>
      <c r="MPZ25" s="38"/>
      <c r="MQA25" s="38"/>
      <c r="MQB25" s="38"/>
      <c r="MQC25" s="38"/>
      <c r="MQD25" s="38"/>
      <c r="MQE25" s="38"/>
      <c r="MQF25" s="38"/>
      <c r="MQG25" s="38"/>
      <c r="MQH25" s="38"/>
      <c r="MQI25" s="38"/>
      <c r="MQJ25" s="38"/>
      <c r="MQK25" s="38"/>
      <c r="MQL25" s="38"/>
      <c r="MQM25" s="38"/>
      <c r="MQN25" s="38"/>
      <c r="MQO25" s="38"/>
      <c r="MQP25" s="38"/>
      <c r="MQQ25" s="38"/>
      <c r="MQR25" s="38"/>
      <c r="MQS25" s="38"/>
      <c r="MQT25" s="38"/>
      <c r="MQU25" s="38"/>
      <c r="MQV25" s="38"/>
      <c r="MQW25" s="38"/>
      <c r="MQX25" s="38"/>
      <c r="MQY25" s="38"/>
      <c r="MQZ25" s="38"/>
      <c r="MRA25" s="38"/>
      <c r="MRB25" s="38"/>
      <c r="MRC25" s="38"/>
      <c r="MRD25" s="38"/>
      <c r="MRE25" s="38"/>
      <c r="MRF25" s="38"/>
      <c r="MRG25" s="38"/>
      <c r="MRH25" s="38"/>
      <c r="MRI25" s="38"/>
      <c r="MRJ25" s="38"/>
      <c r="MRK25" s="38"/>
      <c r="MRL25" s="38"/>
      <c r="MRM25" s="38"/>
      <c r="MRN25" s="38"/>
      <c r="MRO25" s="38"/>
      <c r="MRP25" s="38"/>
      <c r="MRQ25" s="38"/>
      <c r="MRR25" s="38"/>
      <c r="MRS25" s="38"/>
      <c r="MRT25" s="38"/>
      <c r="MRU25" s="38"/>
      <c r="MRV25" s="38"/>
      <c r="MRW25" s="38"/>
      <c r="MRX25" s="38"/>
      <c r="MRY25" s="38"/>
      <c r="MRZ25" s="38"/>
      <c r="MSA25" s="38"/>
      <c r="MSB25" s="38"/>
      <c r="MSC25" s="38"/>
      <c r="MSD25" s="38"/>
      <c r="MSE25" s="38"/>
      <c r="MSF25" s="38"/>
      <c r="MSG25" s="38"/>
      <c r="MSH25" s="38"/>
      <c r="MSI25" s="38"/>
      <c r="MSJ25" s="38"/>
      <c r="MSK25" s="38"/>
      <c r="MSL25" s="38"/>
      <c r="MSM25" s="38"/>
      <c r="MSN25" s="38"/>
      <c r="MSO25" s="38"/>
      <c r="MSP25" s="38"/>
      <c r="MSQ25" s="38"/>
      <c r="MSR25" s="38"/>
      <c r="MSS25" s="38"/>
      <c r="MST25" s="38"/>
      <c r="MSU25" s="38"/>
      <c r="MSV25" s="38"/>
      <c r="MSW25" s="38"/>
      <c r="MSX25" s="38"/>
      <c r="MSY25" s="38"/>
      <c r="MSZ25" s="38"/>
      <c r="MTA25" s="38"/>
      <c r="MTB25" s="38"/>
      <c r="MTC25" s="38"/>
      <c r="MTD25" s="38"/>
      <c r="MTE25" s="38"/>
      <c r="MTF25" s="38"/>
      <c r="MTG25" s="38"/>
      <c r="MTH25" s="38"/>
      <c r="MTI25" s="38"/>
      <c r="MTJ25" s="38"/>
      <c r="MTK25" s="38"/>
      <c r="MTL25" s="38"/>
      <c r="MTM25" s="38"/>
      <c r="MTN25" s="38"/>
      <c r="MTO25" s="38"/>
      <c r="MTP25" s="38"/>
      <c r="MTQ25" s="38"/>
      <c r="MTR25" s="38"/>
      <c r="MTS25" s="38"/>
      <c r="MTT25" s="38"/>
      <c r="MTU25" s="38"/>
      <c r="MTV25" s="38"/>
      <c r="MTW25" s="38"/>
      <c r="MTX25" s="38"/>
      <c r="MTY25" s="38"/>
      <c r="MTZ25" s="38"/>
      <c r="MUA25" s="38"/>
      <c r="MUB25" s="38"/>
      <c r="MUC25" s="38"/>
      <c r="MUD25" s="38"/>
      <c r="MUE25" s="38"/>
      <c r="MUF25" s="38"/>
      <c r="MUG25" s="38"/>
      <c r="MUH25" s="38"/>
      <c r="MUI25" s="38"/>
      <c r="MUJ25" s="38"/>
      <c r="MUK25" s="38"/>
      <c r="MUL25" s="38"/>
      <c r="MUM25" s="38"/>
      <c r="MUN25" s="38"/>
      <c r="MUO25" s="38"/>
      <c r="MUP25" s="38"/>
      <c r="MUQ25" s="38"/>
      <c r="MUR25" s="38"/>
      <c r="MUS25" s="38"/>
      <c r="MUT25" s="38"/>
      <c r="MUU25" s="38"/>
      <c r="MUV25" s="38"/>
      <c r="MUW25" s="38"/>
      <c r="MUX25" s="38"/>
      <c r="MUY25" s="38"/>
      <c r="MUZ25" s="38"/>
      <c r="MVA25" s="38"/>
      <c r="MVB25" s="38"/>
      <c r="MVC25" s="38"/>
      <c r="MVD25" s="38"/>
      <c r="MVE25" s="38"/>
      <c r="MVF25" s="38"/>
      <c r="MVG25" s="38"/>
      <c r="MVH25" s="38"/>
      <c r="MVI25" s="38"/>
      <c r="MVJ25" s="38"/>
      <c r="MVK25" s="38"/>
      <c r="MVL25" s="38"/>
      <c r="MVM25" s="38"/>
      <c r="MVN25" s="38"/>
      <c r="MVO25" s="38"/>
      <c r="MVP25" s="38"/>
      <c r="MVQ25" s="38"/>
      <c r="MVR25" s="38"/>
      <c r="MVS25" s="38"/>
      <c r="MVT25" s="38"/>
      <c r="MVU25" s="38"/>
      <c r="MVV25" s="38"/>
      <c r="MVW25" s="38"/>
      <c r="MVX25" s="38"/>
      <c r="MVY25" s="38"/>
      <c r="MVZ25" s="38"/>
      <c r="MWA25" s="38"/>
      <c r="MWB25" s="38"/>
      <c r="MWC25" s="38"/>
      <c r="MWD25" s="38"/>
      <c r="MWE25" s="38"/>
      <c r="MWF25" s="38"/>
      <c r="MWG25" s="38"/>
      <c r="MWH25" s="38"/>
      <c r="MWI25" s="38"/>
      <c r="MWJ25" s="38"/>
      <c r="MWK25" s="38"/>
      <c r="MWL25" s="38"/>
      <c r="MWM25" s="38"/>
      <c r="MWN25" s="38"/>
      <c r="MWO25" s="38"/>
      <c r="MWP25" s="38"/>
      <c r="MWQ25" s="38"/>
      <c r="MWR25" s="38"/>
      <c r="MWS25" s="38"/>
      <c r="MWT25" s="38"/>
      <c r="MWU25" s="38"/>
      <c r="MWV25" s="38"/>
      <c r="MWW25" s="38"/>
      <c r="MWX25" s="38"/>
      <c r="MWY25" s="38"/>
      <c r="MWZ25" s="38"/>
      <c r="MXA25" s="38"/>
      <c r="MXB25" s="38"/>
      <c r="MXC25" s="38"/>
      <c r="MXD25" s="38"/>
      <c r="MXE25" s="38"/>
      <c r="MXF25" s="38"/>
      <c r="MXG25" s="38"/>
      <c r="MXH25" s="38"/>
      <c r="MXI25" s="38"/>
      <c r="MXJ25" s="38"/>
      <c r="MXK25" s="38"/>
      <c r="MXL25" s="38"/>
      <c r="MXM25" s="38"/>
      <c r="MXN25" s="38"/>
      <c r="MXO25" s="38"/>
      <c r="MXP25" s="38"/>
      <c r="MXQ25" s="38"/>
      <c r="MXR25" s="38"/>
      <c r="MXS25" s="38"/>
      <c r="MXT25" s="38"/>
      <c r="MXU25" s="38"/>
      <c r="MXV25" s="38"/>
      <c r="MXW25" s="38"/>
      <c r="MXX25" s="38"/>
      <c r="MXY25" s="38"/>
      <c r="MXZ25" s="38"/>
      <c r="MYA25" s="38"/>
      <c r="MYB25" s="38"/>
      <c r="MYC25" s="38"/>
      <c r="MYD25" s="38"/>
      <c r="MYE25" s="38"/>
      <c r="MYF25" s="38"/>
      <c r="MYG25" s="38"/>
      <c r="MYH25" s="38"/>
      <c r="MYI25" s="38"/>
      <c r="MYJ25" s="38"/>
      <c r="MYK25" s="38"/>
      <c r="MYL25" s="38"/>
      <c r="MYM25" s="38"/>
      <c r="MYN25" s="38"/>
      <c r="MYO25" s="38"/>
      <c r="MYP25" s="38"/>
      <c r="MYQ25" s="38"/>
      <c r="MYR25" s="38"/>
      <c r="MYS25" s="38"/>
      <c r="MYT25" s="38"/>
      <c r="MYU25" s="38"/>
      <c r="MYV25" s="38"/>
      <c r="MYW25" s="38"/>
      <c r="MYX25" s="38"/>
      <c r="MYY25" s="38"/>
      <c r="MYZ25" s="38"/>
      <c r="MZA25" s="38"/>
      <c r="MZB25" s="38"/>
      <c r="MZC25" s="38"/>
      <c r="MZD25" s="38"/>
      <c r="MZE25" s="38"/>
      <c r="MZF25" s="38"/>
      <c r="MZG25" s="38"/>
      <c r="MZH25" s="38"/>
      <c r="MZI25" s="38"/>
      <c r="MZJ25" s="38"/>
      <c r="MZK25" s="38"/>
      <c r="MZL25" s="38"/>
      <c r="MZM25" s="38"/>
      <c r="MZN25" s="38"/>
      <c r="MZO25" s="38"/>
      <c r="MZP25" s="38"/>
      <c r="MZQ25" s="38"/>
      <c r="MZR25" s="38"/>
      <c r="MZS25" s="38"/>
      <c r="MZT25" s="38"/>
      <c r="MZU25" s="38"/>
      <c r="MZV25" s="38"/>
      <c r="MZW25" s="38"/>
      <c r="MZX25" s="38"/>
      <c r="MZY25" s="38"/>
      <c r="MZZ25" s="38"/>
      <c r="NAA25" s="38"/>
      <c r="NAB25" s="38"/>
      <c r="NAC25" s="38"/>
      <c r="NAD25" s="38"/>
      <c r="NAE25" s="38"/>
      <c r="NAF25" s="38"/>
      <c r="NAG25" s="38"/>
      <c r="NAH25" s="38"/>
      <c r="NAI25" s="38"/>
      <c r="NAJ25" s="38"/>
      <c r="NAK25" s="38"/>
      <c r="NAL25" s="38"/>
      <c r="NAM25" s="38"/>
      <c r="NAN25" s="38"/>
      <c r="NAO25" s="38"/>
      <c r="NAP25" s="38"/>
      <c r="NAQ25" s="38"/>
      <c r="NAR25" s="38"/>
      <c r="NAS25" s="38"/>
      <c r="NAT25" s="38"/>
      <c r="NAU25" s="38"/>
      <c r="NAV25" s="38"/>
      <c r="NAW25" s="38"/>
      <c r="NAX25" s="38"/>
      <c r="NAY25" s="38"/>
      <c r="NAZ25" s="38"/>
      <c r="NBA25" s="38"/>
      <c r="NBB25" s="38"/>
      <c r="NBC25" s="38"/>
      <c r="NBD25" s="38"/>
      <c r="NBE25" s="38"/>
      <c r="NBF25" s="38"/>
      <c r="NBG25" s="38"/>
      <c r="NBH25" s="38"/>
      <c r="NBI25" s="38"/>
      <c r="NBJ25" s="38"/>
      <c r="NBK25" s="38"/>
      <c r="NBL25" s="38"/>
      <c r="NBM25" s="38"/>
      <c r="NBN25" s="38"/>
      <c r="NBO25" s="38"/>
      <c r="NBP25" s="38"/>
      <c r="NBQ25" s="38"/>
      <c r="NBR25" s="38"/>
      <c r="NBS25" s="38"/>
      <c r="NBT25" s="38"/>
      <c r="NBU25" s="38"/>
      <c r="NBV25" s="38"/>
      <c r="NBW25" s="38"/>
      <c r="NBX25" s="38"/>
      <c r="NBY25" s="38"/>
      <c r="NBZ25" s="38"/>
      <c r="NCA25" s="38"/>
      <c r="NCB25" s="38"/>
      <c r="NCC25" s="38"/>
      <c r="NCD25" s="38"/>
      <c r="NCE25" s="38"/>
      <c r="NCF25" s="38"/>
      <c r="NCG25" s="38"/>
      <c r="NCH25" s="38"/>
      <c r="NCI25" s="38"/>
      <c r="NCJ25" s="38"/>
      <c r="NCK25" s="38"/>
      <c r="NCL25" s="38"/>
      <c r="NCM25" s="38"/>
      <c r="NCN25" s="38"/>
      <c r="NCO25" s="38"/>
      <c r="NCP25" s="38"/>
      <c r="NCQ25" s="38"/>
      <c r="NCR25" s="38"/>
      <c r="NCS25" s="38"/>
      <c r="NCT25" s="38"/>
      <c r="NCU25" s="38"/>
      <c r="NCV25" s="38"/>
      <c r="NCW25" s="38"/>
      <c r="NCX25" s="38"/>
      <c r="NCY25" s="38"/>
      <c r="NCZ25" s="38"/>
      <c r="NDA25" s="38"/>
      <c r="NDB25" s="38"/>
      <c r="NDC25" s="38"/>
      <c r="NDD25" s="38"/>
      <c r="NDE25" s="38"/>
      <c r="NDF25" s="38"/>
      <c r="NDG25" s="38"/>
      <c r="NDH25" s="38"/>
      <c r="NDI25" s="38"/>
      <c r="NDJ25" s="38"/>
      <c r="NDK25" s="38"/>
      <c r="NDL25" s="38"/>
      <c r="NDM25" s="38"/>
      <c r="NDN25" s="38"/>
      <c r="NDO25" s="38"/>
      <c r="NDP25" s="38"/>
      <c r="NDQ25" s="38"/>
      <c r="NDR25" s="38"/>
      <c r="NDS25" s="38"/>
      <c r="NDT25" s="38"/>
      <c r="NDU25" s="38"/>
      <c r="NDV25" s="38"/>
      <c r="NDW25" s="38"/>
      <c r="NDX25" s="38"/>
      <c r="NDY25" s="38"/>
      <c r="NDZ25" s="38"/>
      <c r="NEA25" s="38"/>
      <c r="NEB25" s="38"/>
      <c r="NEC25" s="38"/>
      <c r="NED25" s="38"/>
      <c r="NEE25" s="38"/>
      <c r="NEF25" s="38"/>
      <c r="NEG25" s="38"/>
      <c r="NEH25" s="38"/>
      <c r="NEI25" s="38"/>
      <c r="NEJ25" s="38"/>
      <c r="NEK25" s="38"/>
      <c r="NEL25" s="38"/>
      <c r="NEM25" s="38"/>
      <c r="NEN25" s="38"/>
      <c r="NEO25" s="38"/>
      <c r="NEP25" s="38"/>
      <c r="NEQ25" s="38"/>
      <c r="NER25" s="38"/>
      <c r="NES25" s="38"/>
      <c r="NET25" s="38"/>
      <c r="NEU25" s="38"/>
      <c r="NEV25" s="38"/>
      <c r="NEW25" s="38"/>
      <c r="NEX25" s="38"/>
      <c r="NEY25" s="38"/>
      <c r="NEZ25" s="38"/>
      <c r="NFA25" s="38"/>
      <c r="NFB25" s="38"/>
      <c r="NFC25" s="38"/>
      <c r="NFD25" s="38"/>
      <c r="NFE25" s="38"/>
      <c r="NFF25" s="38"/>
      <c r="NFG25" s="38"/>
      <c r="NFH25" s="38"/>
      <c r="NFI25" s="38"/>
      <c r="NFJ25" s="38"/>
      <c r="NFK25" s="38"/>
      <c r="NFL25" s="38"/>
      <c r="NFM25" s="38"/>
      <c r="NFN25" s="38"/>
      <c r="NFO25" s="38"/>
      <c r="NFP25" s="38"/>
      <c r="NFQ25" s="38"/>
      <c r="NFR25" s="38"/>
      <c r="NFS25" s="38"/>
      <c r="NFT25" s="38"/>
      <c r="NFU25" s="38"/>
      <c r="NFV25" s="38"/>
      <c r="NFW25" s="38"/>
      <c r="NFX25" s="38"/>
      <c r="NFY25" s="38"/>
      <c r="NFZ25" s="38"/>
      <c r="NGA25" s="38"/>
      <c r="NGB25" s="38"/>
      <c r="NGC25" s="38"/>
      <c r="NGD25" s="38"/>
      <c r="NGE25" s="38"/>
      <c r="NGF25" s="38"/>
      <c r="NGG25" s="38"/>
      <c r="NGH25" s="38"/>
      <c r="NGI25" s="38"/>
      <c r="NGJ25" s="38"/>
      <c r="NGK25" s="38"/>
      <c r="NGL25" s="38"/>
      <c r="NGM25" s="38"/>
      <c r="NGN25" s="38"/>
      <c r="NGO25" s="38"/>
      <c r="NGP25" s="38"/>
      <c r="NGQ25" s="38"/>
      <c r="NGR25" s="38"/>
      <c r="NGS25" s="38"/>
      <c r="NGT25" s="38"/>
      <c r="NGU25" s="38"/>
      <c r="NGV25" s="38"/>
      <c r="NGW25" s="38"/>
      <c r="NGX25" s="38"/>
      <c r="NGY25" s="38"/>
      <c r="NGZ25" s="38"/>
      <c r="NHA25" s="38"/>
      <c r="NHB25" s="38"/>
      <c r="NHC25" s="38"/>
      <c r="NHD25" s="38"/>
      <c r="NHE25" s="38"/>
      <c r="NHF25" s="38"/>
      <c r="NHG25" s="38"/>
      <c r="NHH25" s="38"/>
      <c r="NHI25" s="38"/>
      <c r="NHJ25" s="38"/>
      <c r="NHK25" s="38"/>
      <c r="NHL25" s="38"/>
      <c r="NHM25" s="38"/>
      <c r="NHN25" s="38"/>
      <c r="NHO25" s="38"/>
      <c r="NHP25" s="38"/>
      <c r="NHQ25" s="38"/>
      <c r="NHR25" s="38"/>
      <c r="NHS25" s="38"/>
      <c r="NHT25" s="38"/>
      <c r="NHU25" s="38"/>
      <c r="NHV25" s="38"/>
      <c r="NHW25" s="38"/>
      <c r="NHX25" s="38"/>
      <c r="NHY25" s="38"/>
      <c r="NHZ25" s="38"/>
      <c r="NIA25" s="38"/>
      <c r="NIB25" s="38"/>
      <c r="NIC25" s="38"/>
      <c r="NID25" s="38"/>
      <c r="NIE25" s="38"/>
      <c r="NIF25" s="38"/>
      <c r="NIG25" s="38"/>
      <c r="NIH25" s="38"/>
      <c r="NII25" s="38"/>
      <c r="NIJ25" s="38"/>
      <c r="NIK25" s="38"/>
      <c r="NIL25" s="38"/>
      <c r="NIM25" s="38"/>
      <c r="NIN25" s="38"/>
      <c r="NIO25" s="38"/>
      <c r="NIP25" s="38"/>
      <c r="NIQ25" s="38"/>
      <c r="NIR25" s="38"/>
      <c r="NIS25" s="38"/>
      <c r="NIT25" s="38"/>
      <c r="NIU25" s="38"/>
      <c r="NIV25" s="38"/>
      <c r="NIW25" s="38"/>
      <c r="NIX25" s="38"/>
      <c r="NIY25" s="38"/>
      <c r="NIZ25" s="38"/>
      <c r="NJA25" s="38"/>
      <c r="NJB25" s="38"/>
      <c r="NJC25" s="38"/>
      <c r="NJD25" s="38"/>
      <c r="NJE25" s="38"/>
      <c r="NJF25" s="38"/>
      <c r="NJG25" s="38"/>
      <c r="NJH25" s="38"/>
      <c r="NJI25" s="38"/>
      <c r="NJJ25" s="38"/>
      <c r="NJK25" s="38"/>
      <c r="NJL25" s="38"/>
      <c r="NJM25" s="38"/>
      <c r="NJN25" s="38"/>
      <c r="NJO25" s="38"/>
      <c r="NJP25" s="38"/>
      <c r="NJQ25" s="38"/>
      <c r="NJR25" s="38"/>
      <c r="NJS25" s="38"/>
      <c r="NJT25" s="38"/>
      <c r="NJU25" s="38"/>
      <c r="NJV25" s="38"/>
      <c r="NJW25" s="38"/>
      <c r="NJX25" s="38"/>
      <c r="NJY25" s="38"/>
      <c r="NJZ25" s="38"/>
      <c r="NKA25" s="38"/>
      <c r="NKB25" s="38"/>
      <c r="NKC25" s="38"/>
      <c r="NKD25" s="38"/>
      <c r="NKE25" s="38"/>
      <c r="NKF25" s="38"/>
      <c r="NKG25" s="38"/>
      <c r="NKH25" s="38"/>
      <c r="NKI25" s="38"/>
      <c r="NKJ25" s="38"/>
      <c r="NKK25" s="38"/>
      <c r="NKL25" s="38"/>
      <c r="NKM25" s="38"/>
      <c r="NKN25" s="38"/>
      <c r="NKO25" s="38"/>
      <c r="NKP25" s="38"/>
      <c r="NKQ25" s="38"/>
      <c r="NKR25" s="38"/>
      <c r="NKS25" s="38"/>
      <c r="NKT25" s="38"/>
      <c r="NKU25" s="38"/>
      <c r="NKV25" s="38"/>
      <c r="NKW25" s="38"/>
      <c r="NKX25" s="38"/>
      <c r="NKY25" s="38"/>
      <c r="NKZ25" s="38"/>
      <c r="NLA25" s="38"/>
      <c r="NLB25" s="38"/>
      <c r="NLC25" s="38"/>
      <c r="NLD25" s="38"/>
      <c r="NLE25" s="38"/>
      <c r="NLF25" s="38"/>
      <c r="NLG25" s="38"/>
      <c r="NLH25" s="38"/>
      <c r="NLI25" s="38"/>
      <c r="NLJ25" s="38"/>
      <c r="NLK25" s="38"/>
      <c r="NLL25" s="38"/>
      <c r="NLM25" s="38"/>
      <c r="NLN25" s="38"/>
      <c r="NLO25" s="38"/>
      <c r="NLP25" s="38"/>
      <c r="NLQ25" s="38"/>
      <c r="NLR25" s="38"/>
      <c r="NLS25" s="38"/>
      <c r="NLT25" s="38"/>
      <c r="NLU25" s="38"/>
      <c r="NLV25" s="38"/>
      <c r="NLW25" s="38"/>
      <c r="NLX25" s="38"/>
      <c r="NLY25" s="38"/>
      <c r="NLZ25" s="38"/>
      <c r="NMA25" s="38"/>
      <c r="NMB25" s="38"/>
      <c r="NMC25" s="38"/>
      <c r="NMD25" s="38"/>
      <c r="NME25" s="38"/>
      <c r="NMF25" s="38"/>
      <c r="NMG25" s="38"/>
      <c r="NMH25" s="38"/>
      <c r="NMI25" s="38"/>
      <c r="NMJ25" s="38"/>
      <c r="NMK25" s="38"/>
      <c r="NML25" s="38"/>
      <c r="NMM25" s="38"/>
      <c r="NMN25" s="38"/>
      <c r="NMO25" s="38"/>
      <c r="NMP25" s="38"/>
      <c r="NMQ25" s="38"/>
      <c r="NMR25" s="38"/>
      <c r="NMS25" s="38"/>
      <c r="NMT25" s="38"/>
      <c r="NMU25" s="38"/>
      <c r="NMV25" s="38"/>
      <c r="NMW25" s="38"/>
      <c r="NMX25" s="38"/>
      <c r="NMY25" s="38"/>
      <c r="NMZ25" s="38"/>
      <c r="NNA25" s="38"/>
      <c r="NNB25" s="38"/>
      <c r="NNC25" s="38"/>
      <c r="NND25" s="38"/>
      <c r="NNE25" s="38"/>
      <c r="NNF25" s="38"/>
      <c r="NNG25" s="38"/>
      <c r="NNH25" s="38"/>
      <c r="NNI25" s="38"/>
      <c r="NNJ25" s="38"/>
      <c r="NNK25" s="38"/>
      <c r="NNL25" s="38"/>
      <c r="NNM25" s="38"/>
      <c r="NNN25" s="38"/>
      <c r="NNO25" s="38"/>
      <c r="NNP25" s="38"/>
      <c r="NNQ25" s="38"/>
      <c r="NNR25" s="38"/>
      <c r="NNS25" s="38"/>
      <c r="NNT25" s="38"/>
      <c r="NNU25" s="38"/>
      <c r="NNV25" s="38"/>
      <c r="NNW25" s="38"/>
      <c r="NNX25" s="38"/>
      <c r="NNY25" s="38"/>
      <c r="NNZ25" s="38"/>
      <c r="NOA25" s="38"/>
      <c r="NOB25" s="38"/>
      <c r="NOC25" s="38"/>
      <c r="NOD25" s="38"/>
      <c r="NOE25" s="38"/>
      <c r="NOF25" s="38"/>
      <c r="NOG25" s="38"/>
      <c r="NOH25" s="38"/>
      <c r="NOI25" s="38"/>
      <c r="NOJ25" s="38"/>
      <c r="NOK25" s="38"/>
      <c r="NOL25" s="38"/>
      <c r="NOM25" s="38"/>
      <c r="NON25" s="38"/>
      <c r="NOO25" s="38"/>
      <c r="NOP25" s="38"/>
      <c r="NOQ25" s="38"/>
      <c r="NOR25" s="38"/>
      <c r="NOS25" s="38"/>
      <c r="NOT25" s="38"/>
      <c r="NOU25" s="38"/>
      <c r="NOV25" s="38"/>
      <c r="NOW25" s="38"/>
      <c r="NOX25" s="38"/>
      <c r="NOY25" s="38"/>
      <c r="NOZ25" s="38"/>
      <c r="NPA25" s="38"/>
      <c r="NPB25" s="38"/>
      <c r="NPC25" s="38"/>
      <c r="NPD25" s="38"/>
      <c r="NPE25" s="38"/>
      <c r="NPF25" s="38"/>
      <c r="NPG25" s="38"/>
      <c r="NPH25" s="38"/>
      <c r="NPI25" s="38"/>
      <c r="NPJ25" s="38"/>
      <c r="NPK25" s="38"/>
      <c r="NPL25" s="38"/>
      <c r="NPM25" s="38"/>
      <c r="NPN25" s="38"/>
      <c r="NPO25" s="38"/>
      <c r="NPP25" s="38"/>
      <c r="NPQ25" s="38"/>
      <c r="NPR25" s="38"/>
      <c r="NPS25" s="38"/>
      <c r="NPT25" s="38"/>
      <c r="NPU25" s="38"/>
      <c r="NPV25" s="38"/>
      <c r="NPW25" s="38"/>
      <c r="NPX25" s="38"/>
      <c r="NPY25" s="38"/>
      <c r="NPZ25" s="38"/>
      <c r="NQA25" s="38"/>
      <c r="NQB25" s="38"/>
      <c r="NQC25" s="38"/>
      <c r="NQD25" s="38"/>
      <c r="NQE25" s="38"/>
      <c r="NQF25" s="38"/>
      <c r="NQG25" s="38"/>
      <c r="NQH25" s="38"/>
      <c r="NQI25" s="38"/>
      <c r="NQJ25" s="38"/>
      <c r="NQK25" s="38"/>
      <c r="NQL25" s="38"/>
      <c r="NQM25" s="38"/>
      <c r="NQN25" s="38"/>
      <c r="NQO25" s="38"/>
      <c r="NQP25" s="38"/>
      <c r="NQQ25" s="38"/>
      <c r="NQR25" s="38"/>
      <c r="NQS25" s="38"/>
      <c r="NQT25" s="38"/>
      <c r="NQU25" s="38"/>
      <c r="NQV25" s="38"/>
      <c r="NQW25" s="38"/>
      <c r="NQX25" s="38"/>
      <c r="NQY25" s="38"/>
      <c r="NQZ25" s="38"/>
      <c r="NRA25" s="38"/>
      <c r="NRB25" s="38"/>
      <c r="NRC25" s="38"/>
      <c r="NRD25" s="38"/>
      <c r="NRE25" s="38"/>
      <c r="NRF25" s="38"/>
      <c r="NRG25" s="38"/>
      <c r="NRH25" s="38"/>
      <c r="NRI25" s="38"/>
      <c r="NRJ25" s="38"/>
      <c r="NRK25" s="38"/>
      <c r="NRL25" s="38"/>
      <c r="NRM25" s="38"/>
      <c r="NRN25" s="38"/>
      <c r="NRO25" s="38"/>
      <c r="NRP25" s="38"/>
      <c r="NRQ25" s="38"/>
      <c r="NRR25" s="38"/>
      <c r="NRS25" s="38"/>
      <c r="NRT25" s="38"/>
      <c r="NRU25" s="38"/>
      <c r="NRV25" s="38"/>
      <c r="NRW25" s="38"/>
      <c r="NRX25" s="38"/>
      <c r="NRY25" s="38"/>
      <c r="NRZ25" s="38"/>
      <c r="NSA25" s="38"/>
      <c r="NSB25" s="38"/>
      <c r="NSC25" s="38"/>
      <c r="NSD25" s="38"/>
      <c r="NSE25" s="38"/>
      <c r="NSF25" s="38"/>
      <c r="NSG25" s="38"/>
      <c r="NSH25" s="38"/>
      <c r="NSI25" s="38"/>
      <c r="NSJ25" s="38"/>
      <c r="NSK25" s="38"/>
      <c r="NSL25" s="38"/>
      <c r="NSM25" s="38"/>
      <c r="NSN25" s="38"/>
      <c r="NSO25" s="38"/>
      <c r="NSP25" s="38"/>
      <c r="NSQ25" s="38"/>
      <c r="NSR25" s="38"/>
      <c r="NSS25" s="38"/>
      <c r="NST25" s="38"/>
      <c r="NSU25" s="38"/>
      <c r="NSV25" s="38"/>
      <c r="NSW25" s="38"/>
      <c r="NSX25" s="38"/>
      <c r="NSY25" s="38"/>
      <c r="NSZ25" s="38"/>
      <c r="NTA25" s="38"/>
      <c r="NTB25" s="38"/>
      <c r="NTC25" s="38"/>
      <c r="NTD25" s="38"/>
      <c r="NTE25" s="38"/>
      <c r="NTF25" s="38"/>
      <c r="NTG25" s="38"/>
      <c r="NTH25" s="38"/>
      <c r="NTI25" s="38"/>
      <c r="NTJ25" s="38"/>
      <c r="NTK25" s="38"/>
      <c r="NTL25" s="38"/>
      <c r="NTM25" s="38"/>
      <c r="NTN25" s="38"/>
      <c r="NTO25" s="38"/>
      <c r="NTP25" s="38"/>
      <c r="NTQ25" s="38"/>
      <c r="NTR25" s="38"/>
      <c r="NTS25" s="38"/>
      <c r="NTT25" s="38"/>
      <c r="NTU25" s="38"/>
      <c r="NTV25" s="38"/>
      <c r="NTW25" s="38"/>
      <c r="NTX25" s="38"/>
      <c r="NTY25" s="38"/>
      <c r="NTZ25" s="38"/>
      <c r="NUA25" s="38"/>
      <c r="NUB25" s="38"/>
      <c r="NUC25" s="38"/>
      <c r="NUD25" s="38"/>
      <c r="NUE25" s="38"/>
      <c r="NUF25" s="38"/>
      <c r="NUG25" s="38"/>
      <c r="NUH25" s="38"/>
      <c r="NUI25" s="38"/>
      <c r="NUJ25" s="38"/>
      <c r="NUK25" s="38"/>
      <c r="NUL25" s="38"/>
      <c r="NUM25" s="38"/>
      <c r="NUN25" s="38"/>
      <c r="NUO25" s="38"/>
      <c r="NUP25" s="38"/>
      <c r="NUQ25" s="38"/>
      <c r="NUR25" s="38"/>
      <c r="NUS25" s="38"/>
      <c r="NUT25" s="38"/>
      <c r="NUU25" s="38"/>
      <c r="NUV25" s="38"/>
      <c r="NUW25" s="38"/>
      <c r="NUX25" s="38"/>
      <c r="NUY25" s="38"/>
      <c r="NUZ25" s="38"/>
      <c r="NVA25" s="38"/>
      <c r="NVB25" s="38"/>
      <c r="NVC25" s="38"/>
      <c r="NVD25" s="38"/>
      <c r="NVE25" s="38"/>
      <c r="NVF25" s="38"/>
      <c r="NVG25" s="38"/>
      <c r="NVH25" s="38"/>
      <c r="NVI25" s="38"/>
      <c r="NVJ25" s="38"/>
      <c r="NVK25" s="38"/>
      <c r="NVL25" s="38"/>
      <c r="NVM25" s="38"/>
      <c r="NVN25" s="38"/>
      <c r="NVO25" s="38"/>
      <c r="NVP25" s="38"/>
      <c r="NVQ25" s="38"/>
      <c r="NVR25" s="38"/>
      <c r="NVS25" s="38"/>
      <c r="NVT25" s="38"/>
      <c r="NVU25" s="38"/>
      <c r="NVV25" s="38"/>
      <c r="NVW25" s="38"/>
      <c r="NVX25" s="38"/>
      <c r="NVY25" s="38"/>
      <c r="NVZ25" s="38"/>
      <c r="NWA25" s="38"/>
      <c r="NWB25" s="38"/>
      <c r="NWC25" s="38"/>
      <c r="NWD25" s="38"/>
      <c r="NWE25" s="38"/>
      <c r="NWF25" s="38"/>
      <c r="NWG25" s="38"/>
      <c r="NWH25" s="38"/>
      <c r="NWI25" s="38"/>
      <c r="NWJ25" s="38"/>
      <c r="NWK25" s="38"/>
      <c r="NWL25" s="38"/>
      <c r="NWM25" s="38"/>
      <c r="NWN25" s="38"/>
      <c r="NWO25" s="38"/>
      <c r="NWP25" s="38"/>
      <c r="NWQ25" s="38"/>
      <c r="NWR25" s="38"/>
      <c r="NWS25" s="38"/>
      <c r="NWT25" s="38"/>
      <c r="NWU25" s="38"/>
      <c r="NWV25" s="38"/>
      <c r="NWW25" s="38"/>
      <c r="NWX25" s="38"/>
      <c r="NWY25" s="38"/>
      <c r="NWZ25" s="38"/>
      <c r="NXA25" s="38"/>
      <c r="NXB25" s="38"/>
      <c r="NXC25" s="38"/>
      <c r="NXD25" s="38"/>
      <c r="NXE25" s="38"/>
      <c r="NXF25" s="38"/>
      <c r="NXG25" s="38"/>
      <c r="NXH25" s="38"/>
      <c r="NXI25" s="38"/>
      <c r="NXJ25" s="38"/>
      <c r="NXK25" s="38"/>
      <c r="NXL25" s="38"/>
      <c r="NXM25" s="38"/>
      <c r="NXN25" s="38"/>
      <c r="NXO25" s="38"/>
      <c r="NXP25" s="38"/>
      <c r="NXQ25" s="38"/>
      <c r="NXR25" s="38"/>
      <c r="NXS25" s="38"/>
      <c r="NXT25" s="38"/>
      <c r="NXU25" s="38"/>
      <c r="NXV25" s="38"/>
      <c r="NXW25" s="38"/>
      <c r="NXX25" s="38"/>
      <c r="NXY25" s="38"/>
      <c r="NXZ25" s="38"/>
      <c r="NYA25" s="38"/>
      <c r="NYB25" s="38"/>
      <c r="NYC25" s="38"/>
      <c r="NYD25" s="38"/>
      <c r="NYE25" s="38"/>
      <c r="NYF25" s="38"/>
      <c r="NYG25" s="38"/>
      <c r="NYH25" s="38"/>
      <c r="NYI25" s="38"/>
      <c r="NYJ25" s="38"/>
      <c r="NYK25" s="38"/>
      <c r="NYL25" s="38"/>
      <c r="NYM25" s="38"/>
      <c r="NYN25" s="38"/>
      <c r="NYO25" s="38"/>
      <c r="NYP25" s="38"/>
      <c r="NYQ25" s="38"/>
      <c r="NYR25" s="38"/>
      <c r="NYS25" s="38"/>
      <c r="NYT25" s="38"/>
      <c r="NYU25" s="38"/>
      <c r="NYV25" s="38"/>
      <c r="NYW25" s="38"/>
      <c r="NYX25" s="38"/>
      <c r="NYY25" s="38"/>
      <c r="NYZ25" s="38"/>
      <c r="NZA25" s="38"/>
      <c r="NZB25" s="38"/>
      <c r="NZC25" s="38"/>
      <c r="NZD25" s="38"/>
      <c r="NZE25" s="38"/>
      <c r="NZF25" s="38"/>
      <c r="NZG25" s="38"/>
      <c r="NZH25" s="38"/>
      <c r="NZI25" s="38"/>
      <c r="NZJ25" s="38"/>
      <c r="NZK25" s="38"/>
      <c r="NZL25" s="38"/>
      <c r="NZM25" s="38"/>
      <c r="NZN25" s="38"/>
      <c r="NZO25" s="38"/>
      <c r="NZP25" s="38"/>
      <c r="NZQ25" s="38"/>
      <c r="NZR25" s="38"/>
      <c r="NZS25" s="38"/>
      <c r="NZT25" s="38"/>
      <c r="NZU25" s="38"/>
      <c r="NZV25" s="38"/>
      <c r="NZW25" s="38"/>
      <c r="NZX25" s="38"/>
      <c r="NZY25" s="38"/>
      <c r="NZZ25" s="38"/>
      <c r="OAA25" s="38"/>
      <c r="OAB25" s="38"/>
      <c r="OAC25" s="38"/>
      <c r="OAD25" s="38"/>
      <c r="OAE25" s="38"/>
      <c r="OAF25" s="38"/>
      <c r="OAG25" s="38"/>
      <c r="OAH25" s="38"/>
      <c r="OAI25" s="38"/>
      <c r="OAJ25" s="38"/>
      <c r="OAK25" s="38"/>
      <c r="OAL25" s="38"/>
      <c r="OAM25" s="38"/>
      <c r="OAN25" s="38"/>
      <c r="OAO25" s="38"/>
      <c r="OAP25" s="38"/>
      <c r="OAQ25" s="38"/>
      <c r="OAR25" s="38"/>
      <c r="OAS25" s="38"/>
      <c r="OAT25" s="38"/>
      <c r="OAU25" s="38"/>
      <c r="OAV25" s="38"/>
      <c r="OAW25" s="38"/>
      <c r="OAX25" s="38"/>
      <c r="OAY25" s="38"/>
      <c r="OAZ25" s="38"/>
      <c r="OBA25" s="38"/>
      <c r="OBB25" s="38"/>
      <c r="OBC25" s="38"/>
      <c r="OBD25" s="38"/>
      <c r="OBE25" s="38"/>
      <c r="OBF25" s="38"/>
      <c r="OBG25" s="38"/>
      <c r="OBH25" s="38"/>
      <c r="OBI25" s="38"/>
      <c r="OBJ25" s="38"/>
      <c r="OBK25" s="38"/>
      <c r="OBL25" s="38"/>
      <c r="OBM25" s="38"/>
      <c r="OBN25" s="38"/>
      <c r="OBO25" s="38"/>
      <c r="OBP25" s="38"/>
      <c r="OBQ25" s="38"/>
      <c r="OBR25" s="38"/>
      <c r="OBS25" s="38"/>
      <c r="OBT25" s="38"/>
      <c r="OBU25" s="38"/>
      <c r="OBV25" s="38"/>
      <c r="OBW25" s="38"/>
      <c r="OBX25" s="38"/>
      <c r="OBY25" s="38"/>
      <c r="OBZ25" s="38"/>
      <c r="OCA25" s="38"/>
      <c r="OCB25" s="38"/>
      <c r="OCC25" s="38"/>
      <c r="OCD25" s="38"/>
      <c r="OCE25" s="38"/>
      <c r="OCF25" s="38"/>
      <c r="OCG25" s="38"/>
      <c r="OCH25" s="38"/>
      <c r="OCI25" s="38"/>
      <c r="OCJ25" s="38"/>
      <c r="OCK25" s="38"/>
      <c r="OCL25" s="38"/>
      <c r="OCM25" s="38"/>
      <c r="OCN25" s="38"/>
      <c r="OCO25" s="38"/>
      <c r="OCP25" s="38"/>
      <c r="OCQ25" s="38"/>
      <c r="OCR25" s="38"/>
      <c r="OCS25" s="38"/>
      <c r="OCT25" s="38"/>
      <c r="OCU25" s="38"/>
      <c r="OCV25" s="38"/>
      <c r="OCW25" s="38"/>
      <c r="OCX25" s="38"/>
      <c r="OCY25" s="38"/>
      <c r="OCZ25" s="38"/>
      <c r="ODA25" s="38"/>
      <c r="ODB25" s="38"/>
      <c r="ODC25" s="38"/>
      <c r="ODD25" s="38"/>
      <c r="ODE25" s="38"/>
      <c r="ODF25" s="38"/>
      <c r="ODG25" s="38"/>
      <c r="ODH25" s="38"/>
      <c r="ODI25" s="38"/>
      <c r="ODJ25" s="38"/>
      <c r="ODK25" s="38"/>
      <c r="ODL25" s="38"/>
      <c r="ODM25" s="38"/>
      <c r="ODN25" s="38"/>
      <c r="ODO25" s="38"/>
      <c r="ODP25" s="38"/>
      <c r="ODQ25" s="38"/>
      <c r="ODR25" s="38"/>
      <c r="ODS25" s="38"/>
      <c r="ODT25" s="38"/>
      <c r="ODU25" s="38"/>
      <c r="ODV25" s="38"/>
      <c r="ODW25" s="38"/>
      <c r="ODX25" s="38"/>
      <c r="ODY25" s="38"/>
      <c r="ODZ25" s="38"/>
      <c r="OEA25" s="38"/>
      <c r="OEB25" s="38"/>
      <c r="OEC25" s="38"/>
      <c r="OED25" s="38"/>
      <c r="OEE25" s="38"/>
      <c r="OEF25" s="38"/>
      <c r="OEG25" s="38"/>
      <c r="OEH25" s="38"/>
      <c r="OEI25" s="38"/>
      <c r="OEJ25" s="38"/>
      <c r="OEK25" s="38"/>
      <c r="OEL25" s="38"/>
      <c r="OEM25" s="38"/>
      <c r="OEN25" s="38"/>
      <c r="OEO25" s="38"/>
      <c r="OEP25" s="38"/>
      <c r="OEQ25" s="38"/>
      <c r="OER25" s="38"/>
      <c r="OES25" s="38"/>
      <c r="OET25" s="38"/>
      <c r="OEU25" s="38"/>
      <c r="OEV25" s="38"/>
      <c r="OEW25" s="38"/>
      <c r="OEX25" s="38"/>
      <c r="OEY25" s="38"/>
      <c r="OEZ25" s="38"/>
      <c r="OFA25" s="38"/>
      <c r="OFB25" s="38"/>
      <c r="OFC25" s="38"/>
      <c r="OFD25" s="38"/>
      <c r="OFE25" s="38"/>
      <c r="OFF25" s="38"/>
      <c r="OFG25" s="38"/>
      <c r="OFH25" s="38"/>
      <c r="OFI25" s="38"/>
      <c r="OFJ25" s="38"/>
      <c r="OFK25" s="38"/>
      <c r="OFL25" s="38"/>
      <c r="OFM25" s="38"/>
      <c r="OFN25" s="38"/>
      <c r="OFO25" s="38"/>
      <c r="OFP25" s="38"/>
      <c r="OFQ25" s="38"/>
      <c r="OFR25" s="38"/>
      <c r="OFS25" s="38"/>
      <c r="OFT25" s="38"/>
      <c r="OFU25" s="38"/>
      <c r="OFV25" s="38"/>
      <c r="OFW25" s="38"/>
      <c r="OFX25" s="38"/>
      <c r="OFY25" s="38"/>
      <c r="OFZ25" s="38"/>
      <c r="OGA25" s="38"/>
      <c r="OGB25" s="38"/>
      <c r="OGC25" s="38"/>
      <c r="OGD25" s="38"/>
      <c r="OGE25" s="38"/>
      <c r="OGF25" s="38"/>
      <c r="OGG25" s="38"/>
      <c r="OGH25" s="38"/>
      <c r="OGI25" s="38"/>
      <c r="OGJ25" s="38"/>
      <c r="OGK25" s="38"/>
      <c r="OGL25" s="38"/>
      <c r="OGM25" s="38"/>
      <c r="OGN25" s="38"/>
      <c r="OGO25" s="38"/>
      <c r="OGP25" s="38"/>
      <c r="OGQ25" s="38"/>
      <c r="OGR25" s="38"/>
      <c r="OGS25" s="38"/>
      <c r="OGT25" s="38"/>
      <c r="OGU25" s="38"/>
      <c r="OGV25" s="38"/>
      <c r="OGW25" s="38"/>
      <c r="OGX25" s="38"/>
      <c r="OGY25" s="38"/>
      <c r="OGZ25" s="38"/>
      <c r="OHA25" s="38"/>
      <c r="OHB25" s="38"/>
      <c r="OHC25" s="38"/>
      <c r="OHD25" s="38"/>
      <c r="OHE25" s="38"/>
      <c r="OHF25" s="38"/>
      <c r="OHG25" s="38"/>
      <c r="OHH25" s="38"/>
      <c r="OHI25" s="38"/>
      <c r="OHJ25" s="38"/>
      <c r="OHK25" s="38"/>
      <c r="OHL25" s="38"/>
      <c r="OHM25" s="38"/>
      <c r="OHN25" s="38"/>
      <c r="OHO25" s="38"/>
      <c r="OHP25" s="38"/>
      <c r="OHQ25" s="38"/>
      <c r="OHR25" s="38"/>
      <c r="OHS25" s="38"/>
      <c r="OHT25" s="38"/>
      <c r="OHU25" s="38"/>
      <c r="OHV25" s="38"/>
      <c r="OHW25" s="38"/>
      <c r="OHX25" s="38"/>
      <c r="OHY25" s="38"/>
      <c r="OHZ25" s="38"/>
      <c r="OIA25" s="38"/>
      <c r="OIB25" s="38"/>
      <c r="OIC25" s="38"/>
      <c r="OID25" s="38"/>
      <c r="OIE25" s="38"/>
      <c r="OIF25" s="38"/>
      <c r="OIG25" s="38"/>
      <c r="OIH25" s="38"/>
      <c r="OII25" s="38"/>
      <c r="OIJ25" s="38"/>
      <c r="OIK25" s="38"/>
      <c r="OIL25" s="38"/>
      <c r="OIM25" s="38"/>
      <c r="OIN25" s="38"/>
      <c r="OIO25" s="38"/>
      <c r="OIP25" s="38"/>
      <c r="OIQ25" s="38"/>
      <c r="OIR25" s="38"/>
      <c r="OIS25" s="38"/>
      <c r="OIT25" s="38"/>
      <c r="OIU25" s="38"/>
      <c r="OIV25" s="38"/>
      <c r="OIW25" s="38"/>
      <c r="OIX25" s="38"/>
      <c r="OIY25" s="38"/>
      <c r="OIZ25" s="38"/>
      <c r="OJA25" s="38"/>
      <c r="OJB25" s="38"/>
      <c r="OJC25" s="38"/>
      <c r="OJD25" s="38"/>
      <c r="OJE25" s="38"/>
      <c r="OJF25" s="38"/>
      <c r="OJG25" s="38"/>
      <c r="OJH25" s="38"/>
      <c r="OJI25" s="38"/>
      <c r="OJJ25" s="38"/>
      <c r="OJK25" s="38"/>
      <c r="OJL25" s="38"/>
      <c r="OJM25" s="38"/>
      <c r="OJN25" s="38"/>
      <c r="OJO25" s="38"/>
      <c r="OJP25" s="38"/>
      <c r="OJQ25" s="38"/>
      <c r="OJR25" s="38"/>
      <c r="OJS25" s="38"/>
      <c r="OJT25" s="38"/>
      <c r="OJU25" s="38"/>
      <c r="OJV25" s="38"/>
      <c r="OJW25" s="38"/>
      <c r="OJX25" s="38"/>
      <c r="OJY25" s="38"/>
      <c r="OJZ25" s="38"/>
      <c r="OKA25" s="38"/>
      <c r="OKB25" s="38"/>
      <c r="OKC25" s="38"/>
      <c r="OKD25" s="38"/>
      <c r="OKE25" s="38"/>
      <c r="OKF25" s="38"/>
      <c r="OKG25" s="38"/>
      <c r="OKH25" s="38"/>
      <c r="OKI25" s="38"/>
      <c r="OKJ25" s="38"/>
      <c r="OKK25" s="38"/>
      <c r="OKL25" s="38"/>
      <c r="OKM25" s="38"/>
      <c r="OKN25" s="38"/>
      <c r="OKO25" s="38"/>
      <c r="OKP25" s="38"/>
      <c r="OKQ25" s="38"/>
      <c r="OKR25" s="38"/>
      <c r="OKS25" s="38"/>
      <c r="OKT25" s="38"/>
      <c r="OKU25" s="38"/>
      <c r="OKV25" s="38"/>
      <c r="OKW25" s="38"/>
      <c r="OKX25" s="38"/>
      <c r="OKY25" s="38"/>
      <c r="OKZ25" s="38"/>
      <c r="OLA25" s="38"/>
      <c r="OLB25" s="38"/>
      <c r="OLC25" s="38"/>
      <c r="OLD25" s="38"/>
      <c r="OLE25" s="38"/>
      <c r="OLF25" s="38"/>
      <c r="OLG25" s="38"/>
      <c r="OLH25" s="38"/>
      <c r="OLI25" s="38"/>
      <c r="OLJ25" s="38"/>
      <c r="OLK25" s="38"/>
      <c r="OLL25" s="38"/>
      <c r="OLM25" s="38"/>
      <c r="OLN25" s="38"/>
      <c r="OLO25" s="38"/>
      <c r="OLP25" s="38"/>
      <c r="OLQ25" s="38"/>
      <c r="OLR25" s="38"/>
      <c r="OLS25" s="38"/>
      <c r="OLT25" s="38"/>
      <c r="OLU25" s="38"/>
      <c r="OLV25" s="38"/>
      <c r="OLW25" s="38"/>
      <c r="OLX25" s="38"/>
      <c r="OLY25" s="38"/>
      <c r="OLZ25" s="38"/>
      <c r="OMA25" s="38"/>
      <c r="OMB25" s="38"/>
      <c r="OMC25" s="38"/>
      <c r="OMD25" s="38"/>
      <c r="OME25" s="38"/>
      <c r="OMF25" s="38"/>
      <c r="OMG25" s="38"/>
      <c r="OMH25" s="38"/>
      <c r="OMI25" s="38"/>
      <c r="OMJ25" s="38"/>
      <c r="OMK25" s="38"/>
      <c r="OML25" s="38"/>
      <c r="OMM25" s="38"/>
      <c r="OMN25" s="38"/>
      <c r="OMO25" s="38"/>
      <c r="OMP25" s="38"/>
      <c r="OMQ25" s="38"/>
      <c r="OMR25" s="38"/>
      <c r="OMS25" s="38"/>
      <c r="OMT25" s="38"/>
      <c r="OMU25" s="38"/>
      <c r="OMV25" s="38"/>
      <c r="OMW25" s="38"/>
      <c r="OMX25" s="38"/>
      <c r="OMY25" s="38"/>
      <c r="OMZ25" s="38"/>
      <c r="ONA25" s="38"/>
      <c r="ONB25" s="38"/>
      <c r="ONC25" s="38"/>
      <c r="OND25" s="38"/>
      <c r="ONE25" s="38"/>
      <c r="ONF25" s="38"/>
      <c r="ONG25" s="38"/>
      <c r="ONH25" s="38"/>
      <c r="ONI25" s="38"/>
      <c r="ONJ25" s="38"/>
      <c r="ONK25" s="38"/>
      <c r="ONL25" s="38"/>
      <c r="ONM25" s="38"/>
      <c r="ONN25" s="38"/>
      <c r="ONO25" s="38"/>
      <c r="ONP25" s="38"/>
      <c r="ONQ25" s="38"/>
      <c r="ONR25" s="38"/>
      <c r="ONS25" s="38"/>
      <c r="ONT25" s="38"/>
      <c r="ONU25" s="38"/>
      <c r="ONV25" s="38"/>
      <c r="ONW25" s="38"/>
      <c r="ONX25" s="38"/>
      <c r="ONY25" s="38"/>
      <c r="ONZ25" s="38"/>
      <c r="OOA25" s="38"/>
      <c r="OOB25" s="38"/>
      <c r="OOC25" s="38"/>
      <c r="OOD25" s="38"/>
      <c r="OOE25" s="38"/>
      <c r="OOF25" s="38"/>
      <c r="OOG25" s="38"/>
      <c r="OOH25" s="38"/>
      <c r="OOI25" s="38"/>
      <c r="OOJ25" s="38"/>
      <c r="OOK25" s="38"/>
      <c r="OOL25" s="38"/>
      <c r="OOM25" s="38"/>
      <c r="OON25" s="38"/>
      <c r="OOO25" s="38"/>
      <c r="OOP25" s="38"/>
      <c r="OOQ25" s="38"/>
      <c r="OOR25" s="38"/>
      <c r="OOS25" s="38"/>
      <c r="OOT25" s="38"/>
      <c r="OOU25" s="38"/>
      <c r="OOV25" s="38"/>
      <c r="OOW25" s="38"/>
      <c r="OOX25" s="38"/>
      <c r="OOY25" s="38"/>
      <c r="OOZ25" s="38"/>
      <c r="OPA25" s="38"/>
      <c r="OPB25" s="38"/>
      <c r="OPC25" s="38"/>
      <c r="OPD25" s="38"/>
      <c r="OPE25" s="38"/>
      <c r="OPF25" s="38"/>
      <c r="OPG25" s="38"/>
      <c r="OPH25" s="38"/>
      <c r="OPI25" s="38"/>
      <c r="OPJ25" s="38"/>
      <c r="OPK25" s="38"/>
      <c r="OPL25" s="38"/>
      <c r="OPM25" s="38"/>
      <c r="OPN25" s="38"/>
      <c r="OPO25" s="38"/>
      <c r="OPP25" s="38"/>
      <c r="OPQ25" s="38"/>
      <c r="OPR25" s="38"/>
      <c r="OPS25" s="38"/>
      <c r="OPT25" s="38"/>
      <c r="OPU25" s="38"/>
      <c r="OPV25" s="38"/>
      <c r="OPW25" s="38"/>
      <c r="OPX25" s="38"/>
      <c r="OPY25" s="38"/>
      <c r="OPZ25" s="38"/>
      <c r="OQA25" s="38"/>
      <c r="OQB25" s="38"/>
      <c r="OQC25" s="38"/>
      <c r="OQD25" s="38"/>
      <c r="OQE25" s="38"/>
      <c r="OQF25" s="38"/>
      <c r="OQG25" s="38"/>
      <c r="OQH25" s="38"/>
      <c r="OQI25" s="38"/>
      <c r="OQJ25" s="38"/>
      <c r="OQK25" s="38"/>
      <c r="OQL25" s="38"/>
      <c r="OQM25" s="38"/>
      <c r="OQN25" s="38"/>
      <c r="OQO25" s="38"/>
      <c r="OQP25" s="38"/>
      <c r="OQQ25" s="38"/>
      <c r="OQR25" s="38"/>
      <c r="OQS25" s="38"/>
      <c r="OQT25" s="38"/>
      <c r="OQU25" s="38"/>
      <c r="OQV25" s="38"/>
      <c r="OQW25" s="38"/>
      <c r="OQX25" s="38"/>
      <c r="OQY25" s="38"/>
      <c r="OQZ25" s="38"/>
      <c r="ORA25" s="38"/>
      <c r="ORB25" s="38"/>
      <c r="ORC25" s="38"/>
      <c r="ORD25" s="38"/>
      <c r="ORE25" s="38"/>
      <c r="ORF25" s="38"/>
      <c r="ORG25" s="38"/>
      <c r="ORH25" s="38"/>
      <c r="ORI25" s="38"/>
      <c r="ORJ25" s="38"/>
      <c r="ORK25" s="38"/>
      <c r="ORL25" s="38"/>
      <c r="ORM25" s="38"/>
      <c r="ORN25" s="38"/>
      <c r="ORO25" s="38"/>
      <c r="ORP25" s="38"/>
      <c r="ORQ25" s="38"/>
      <c r="ORR25" s="38"/>
      <c r="ORS25" s="38"/>
      <c r="ORT25" s="38"/>
      <c r="ORU25" s="38"/>
      <c r="ORV25" s="38"/>
      <c r="ORW25" s="38"/>
      <c r="ORX25" s="38"/>
      <c r="ORY25" s="38"/>
      <c r="ORZ25" s="38"/>
      <c r="OSA25" s="38"/>
      <c r="OSB25" s="38"/>
      <c r="OSC25" s="38"/>
      <c r="OSD25" s="38"/>
      <c r="OSE25" s="38"/>
      <c r="OSF25" s="38"/>
      <c r="OSG25" s="38"/>
      <c r="OSH25" s="38"/>
      <c r="OSI25" s="38"/>
      <c r="OSJ25" s="38"/>
      <c r="OSK25" s="38"/>
      <c r="OSL25" s="38"/>
      <c r="OSM25" s="38"/>
      <c r="OSN25" s="38"/>
      <c r="OSO25" s="38"/>
      <c r="OSP25" s="38"/>
      <c r="OSQ25" s="38"/>
      <c r="OSR25" s="38"/>
      <c r="OSS25" s="38"/>
      <c r="OST25" s="38"/>
      <c r="OSU25" s="38"/>
      <c r="OSV25" s="38"/>
      <c r="OSW25" s="38"/>
      <c r="OSX25" s="38"/>
      <c r="OSY25" s="38"/>
      <c r="OSZ25" s="38"/>
      <c r="OTA25" s="38"/>
      <c r="OTB25" s="38"/>
      <c r="OTC25" s="38"/>
      <c r="OTD25" s="38"/>
      <c r="OTE25" s="38"/>
      <c r="OTF25" s="38"/>
      <c r="OTG25" s="38"/>
      <c r="OTH25" s="38"/>
      <c r="OTI25" s="38"/>
      <c r="OTJ25" s="38"/>
      <c r="OTK25" s="38"/>
      <c r="OTL25" s="38"/>
      <c r="OTM25" s="38"/>
      <c r="OTN25" s="38"/>
      <c r="OTO25" s="38"/>
      <c r="OTP25" s="38"/>
      <c r="OTQ25" s="38"/>
      <c r="OTR25" s="38"/>
      <c r="OTS25" s="38"/>
      <c r="OTT25" s="38"/>
      <c r="OTU25" s="38"/>
      <c r="OTV25" s="38"/>
      <c r="OTW25" s="38"/>
      <c r="OTX25" s="38"/>
      <c r="OTY25" s="38"/>
      <c r="OTZ25" s="38"/>
      <c r="OUA25" s="38"/>
      <c r="OUB25" s="38"/>
      <c r="OUC25" s="38"/>
      <c r="OUD25" s="38"/>
      <c r="OUE25" s="38"/>
      <c r="OUF25" s="38"/>
      <c r="OUG25" s="38"/>
      <c r="OUH25" s="38"/>
      <c r="OUI25" s="38"/>
      <c r="OUJ25" s="38"/>
      <c r="OUK25" s="38"/>
      <c r="OUL25" s="38"/>
      <c r="OUM25" s="38"/>
      <c r="OUN25" s="38"/>
      <c r="OUO25" s="38"/>
      <c r="OUP25" s="38"/>
      <c r="OUQ25" s="38"/>
      <c r="OUR25" s="38"/>
      <c r="OUS25" s="38"/>
      <c r="OUT25" s="38"/>
      <c r="OUU25" s="38"/>
      <c r="OUV25" s="38"/>
      <c r="OUW25" s="38"/>
      <c r="OUX25" s="38"/>
      <c r="OUY25" s="38"/>
      <c r="OUZ25" s="38"/>
      <c r="OVA25" s="38"/>
      <c r="OVB25" s="38"/>
      <c r="OVC25" s="38"/>
      <c r="OVD25" s="38"/>
      <c r="OVE25" s="38"/>
      <c r="OVF25" s="38"/>
      <c r="OVG25" s="38"/>
      <c r="OVH25" s="38"/>
      <c r="OVI25" s="38"/>
      <c r="OVJ25" s="38"/>
      <c r="OVK25" s="38"/>
      <c r="OVL25" s="38"/>
      <c r="OVM25" s="38"/>
      <c r="OVN25" s="38"/>
      <c r="OVO25" s="38"/>
      <c r="OVP25" s="38"/>
      <c r="OVQ25" s="38"/>
      <c r="OVR25" s="38"/>
      <c r="OVS25" s="38"/>
      <c r="OVT25" s="38"/>
      <c r="OVU25" s="38"/>
      <c r="OVV25" s="38"/>
      <c r="OVW25" s="38"/>
      <c r="OVX25" s="38"/>
      <c r="OVY25" s="38"/>
      <c r="OVZ25" s="38"/>
      <c r="OWA25" s="38"/>
      <c r="OWB25" s="38"/>
      <c r="OWC25" s="38"/>
      <c r="OWD25" s="38"/>
      <c r="OWE25" s="38"/>
      <c r="OWF25" s="38"/>
      <c r="OWG25" s="38"/>
      <c r="OWH25" s="38"/>
      <c r="OWI25" s="38"/>
      <c r="OWJ25" s="38"/>
      <c r="OWK25" s="38"/>
      <c r="OWL25" s="38"/>
      <c r="OWM25" s="38"/>
      <c r="OWN25" s="38"/>
      <c r="OWO25" s="38"/>
      <c r="OWP25" s="38"/>
      <c r="OWQ25" s="38"/>
      <c r="OWR25" s="38"/>
      <c r="OWS25" s="38"/>
      <c r="OWT25" s="38"/>
      <c r="OWU25" s="38"/>
      <c r="OWV25" s="38"/>
      <c r="OWW25" s="38"/>
      <c r="OWX25" s="38"/>
      <c r="OWY25" s="38"/>
      <c r="OWZ25" s="38"/>
      <c r="OXA25" s="38"/>
      <c r="OXB25" s="38"/>
      <c r="OXC25" s="38"/>
      <c r="OXD25" s="38"/>
      <c r="OXE25" s="38"/>
      <c r="OXF25" s="38"/>
      <c r="OXG25" s="38"/>
      <c r="OXH25" s="38"/>
      <c r="OXI25" s="38"/>
      <c r="OXJ25" s="38"/>
      <c r="OXK25" s="38"/>
      <c r="OXL25" s="38"/>
      <c r="OXM25" s="38"/>
      <c r="OXN25" s="38"/>
      <c r="OXO25" s="38"/>
      <c r="OXP25" s="38"/>
      <c r="OXQ25" s="38"/>
      <c r="OXR25" s="38"/>
      <c r="OXS25" s="38"/>
      <c r="OXT25" s="38"/>
      <c r="OXU25" s="38"/>
      <c r="OXV25" s="38"/>
      <c r="OXW25" s="38"/>
      <c r="OXX25" s="38"/>
      <c r="OXY25" s="38"/>
      <c r="OXZ25" s="38"/>
      <c r="OYA25" s="38"/>
      <c r="OYB25" s="38"/>
      <c r="OYC25" s="38"/>
      <c r="OYD25" s="38"/>
      <c r="OYE25" s="38"/>
      <c r="OYF25" s="38"/>
      <c r="OYG25" s="38"/>
      <c r="OYH25" s="38"/>
      <c r="OYI25" s="38"/>
      <c r="OYJ25" s="38"/>
      <c r="OYK25" s="38"/>
      <c r="OYL25" s="38"/>
      <c r="OYM25" s="38"/>
      <c r="OYN25" s="38"/>
      <c r="OYO25" s="38"/>
      <c r="OYP25" s="38"/>
      <c r="OYQ25" s="38"/>
      <c r="OYR25" s="38"/>
      <c r="OYS25" s="38"/>
      <c r="OYT25" s="38"/>
      <c r="OYU25" s="38"/>
      <c r="OYV25" s="38"/>
      <c r="OYW25" s="38"/>
      <c r="OYX25" s="38"/>
      <c r="OYY25" s="38"/>
      <c r="OYZ25" s="38"/>
      <c r="OZA25" s="38"/>
      <c r="OZB25" s="38"/>
      <c r="OZC25" s="38"/>
      <c r="OZD25" s="38"/>
      <c r="OZE25" s="38"/>
      <c r="OZF25" s="38"/>
      <c r="OZG25" s="38"/>
      <c r="OZH25" s="38"/>
      <c r="OZI25" s="38"/>
      <c r="OZJ25" s="38"/>
      <c r="OZK25" s="38"/>
      <c r="OZL25" s="38"/>
      <c r="OZM25" s="38"/>
      <c r="OZN25" s="38"/>
      <c r="OZO25" s="38"/>
      <c r="OZP25" s="38"/>
      <c r="OZQ25" s="38"/>
      <c r="OZR25" s="38"/>
      <c r="OZS25" s="38"/>
      <c r="OZT25" s="38"/>
      <c r="OZU25" s="38"/>
      <c r="OZV25" s="38"/>
      <c r="OZW25" s="38"/>
      <c r="OZX25" s="38"/>
      <c r="OZY25" s="38"/>
      <c r="OZZ25" s="38"/>
      <c r="PAA25" s="38"/>
      <c r="PAB25" s="38"/>
      <c r="PAC25" s="38"/>
      <c r="PAD25" s="38"/>
      <c r="PAE25" s="38"/>
      <c r="PAF25" s="38"/>
      <c r="PAG25" s="38"/>
      <c r="PAH25" s="38"/>
      <c r="PAI25" s="38"/>
      <c r="PAJ25" s="38"/>
      <c r="PAK25" s="38"/>
      <c r="PAL25" s="38"/>
      <c r="PAM25" s="38"/>
      <c r="PAN25" s="38"/>
      <c r="PAO25" s="38"/>
      <c r="PAP25" s="38"/>
      <c r="PAQ25" s="38"/>
      <c r="PAR25" s="38"/>
      <c r="PAS25" s="38"/>
      <c r="PAT25" s="38"/>
      <c r="PAU25" s="38"/>
      <c r="PAV25" s="38"/>
      <c r="PAW25" s="38"/>
      <c r="PAX25" s="38"/>
      <c r="PAY25" s="38"/>
      <c r="PAZ25" s="38"/>
      <c r="PBA25" s="38"/>
      <c r="PBB25" s="38"/>
      <c r="PBC25" s="38"/>
      <c r="PBD25" s="38"/>
      <c r="PBE25" s="38"/>
      <c r="PBF25" s="38"/>
      <c r="PBG25" s="38"/>
      <c r="PBH25" s="38"/>
      <c r="PBI25" s="38"/>
      <c r="PBJ25" s="38"/>
      <c r="PBK25" s="38"/>
      <c r="PBL25" s="38"/>
      <c r="PBM25" s="38"/>
      <c r="PBN25" s="38"/>
      <c r="PBO25" s="38"/>
      <c r="PBP25" s="38"/>
      <c r="PBQ25" s="38"/>
      <c r="PBR25" s="38"/>
      <c r="PBS25" s="38"/>
      <c r="PBT25" s="38"/>
      <c r="PBU25" s="38"/>
      <c r="PBV25" s="38"/>
      <c r="PBW25" s="38"/>
      <c r="PBX25" s="38"/>
      <c r="PBY25" s="38"/>
      <c r="PBZ25" s="38"/>
      <c r="PCA25" s="38"/>
      <c r="PCB25" s="38"/>
      <c r="PCC25" s="38"/>
      <c r="PCD25" s="38"/>
      <c r="PCE25" s="38"/>
      <c r="PCF25" s="38"/>
      <c r="PCG25" s="38"/>
      <c r="PCH25" s="38"/>
      <c r="PCI25" s="38"/>
      <c r="PCJ25" s="38"/>
      <c r="PCK25" s="38"/>
      <c r="PCL25" s="38"/>
      <c r="PCM25" s="38"/>
      <c r="PCN25" s="38"/>
      <c r="PCO25" s="38"/>
      <c r="PCP25" s="38"/>
      <c r="PCQ25" s="38"/>
      <c r="PCR25" s="38"/>
      <c r="PCS25" s="38"/>
      <c r="PCT25" s="38"/>
      <c r="PCU25" s="38"/>
      <c r="PCV25" s="38"/>
      <c r="PCW25" s="38"/>
      <c r="PCX25" s="38"/>
      <c r="PCY25" s="38"/>
      <c r="PCZ25" s="38"/>
      <c r="PDA25" s="38"/>
      <c r="PDB25" s="38"/>
      <c r="PDC25" s="38"/>
      <c r="PDD25" s="38"/>
      <c r="PDE25" s="38"/>
      <c r="PDF25" s="38"/>
      <c r="PDG25" s="38"/>
      <c r="PDH25" s="38"/>
      <c r="PDI25" s="38"/>
      <c r="PDJ25" s="38"/>
      <c r="PDK25" s="38"/>
      <c r="PDL25" s="38"/>
      <c r="PDM25" s="38"/>
      <c r="PDN25" s="38"/>
      <c r="PDO25" s="38"/>
      <c r="PDP25" s="38"/>
      <c r="PDQ25" s="38"/>
      <c r="PDR25" s="38"/>
      <c r="PDS25" s="38"/>
      <c r="PDT25" s="38"/>
      <c r="PDU25" s="38"/>
      <c r="PDV25" s="38"/>
      <c r="PDW25" s="38"/>
      <c r="PDX25" s="38"/>
      <c r="PDY25" s="38"/>
      <c r="PDZ25" s="38"/>
      <c r="PEA25" s="38"/>
      <c r="PEB25" s="38"/>
      <c r="PEC25" s="38"/>
      <c r="PED25" s="38"/>
      <c r="PEE25" s="38"/>
      <c r="PEF25" s="38"/>
      <c r="PEG25" s="38"/>
      <c r="PEH25" s="38"/>
      <c r="PEI25" s="38"/>
      <c r="PEJ25" s="38"/>
      <c r="PEK25" s="38"/>
      <c r="PEL25" s="38"/>
      <c r="PEM25" s="38"/>
      <c r="PEN25" s="38"/>
      <c r="PEO25" s="38"/>
      <c r="PEP25" s="38"/>
      <c r="PEQ25" s="38"/>
      <c r="PER25" s="38"/>
      <c r="PES25" s="38"/>
      <c r="PET25" s="38"/>
      <c r="PEU25" s="38"/>
      <c r="PEV25" s="38"/>
      <c r="PEW25" s="38"/>
      <c r="PEX25" s="38"/>
      <c r="PEY25" s="38"/>
      <c r="PEZ25" s="38"/>
      <c r="PFA25" s="38"/>
      <c r="PFB25" s="38"/>
      <c r="PFC25" s="38"/>
      <c r="PFD25" s="38"/>
      <c r="PFE25" s="38"/>
      <c r="PFF25" s="38"/>
      <c r="PFG25" s="38"/>
      <c r="PFH25" s="38"/>
      <c r="PFI25" s="38"/>
      <c r="PFJ25" s="38"/>
      <c r="PFK25" s="38"/>
      <c r="PFL25" s="38"/>
      <c r="PFM25" s="38"/>
      <c r="PFN25" s="38"/>
      <c r="PFO25" s="38"/>
      <c r="PFP25" s="38"/>
      <c r="PFQ25" s="38"/>
      <c r="PFR25" s="38"/>
      <c r="PFS25" s="38"/>
      <c r="PFT25" s="38"/>
      <c r="PFU25" s="38"/>
      <c r="PFV25" s="38"/>
      <c r="PFW25" s="38"/>
      <c r="PFX25" s="38"/>
      <c r="PFY25" s="38"/>
      <c r="PFZ25" s="38"/>
      <c r="PGA25" s="38"/>
      <c r="PGB25" s="38"/>
      <c r="PGC25" s="38"/>
      <c r="PGD25" s="38"/>
      <c r="PGE25" s="38"/>
      <c r="PGF25" s="38"/>
      <c r="PGG25" s="38"/>
      <c r="PGH25" s="38"/>
      <c r="PGI25" s="38"/>
      <c r="PGJ25" s="38"/>
      <c r="PGK25" s="38"/>
      <c r="PGL25" s="38"/>
      <c r="PGM25" s="38"/>
      <c r="PGN25" s="38"/>
      <c r="PGO25" s="38"/>
      <c r="PGP25" s="38"/>
      <c r="PGQ25" s="38"/>
      <c r="PGR25" s="38"/>
      <c r="PGS25" s="38"/>
      <c r="PGT25" s="38"/>
      <c r="PGU25" s="38"/>
      <c r="PGV25" s="38"/>
      <c r="PGW25" s="38"/>
      <c r="PGX25" s="38"/>
      <c r="PGY25" s="38"/>
      <c r="PGZ25" s="38"/>
      <c r="PHA25" s="38"/>
      <c r="PHB25" s="38"/>
      <c r="PHC25" s="38"/>
      <c r="PHD25" s="38"/>
      <c r="PHE25" s="38"/>
      <c r="PHF25" s="38"/>
      <c r="PHG25" s="38"/>
      <c r="PHH25" s="38"/>
      <c r="PHI25" s="38"/>
      <c r="PHJ25" s="38"/>
      <c r="PHK25" s="38"/>
      <c r="PHL25" s="38"/>
      <c r="PHM25" s="38"/>
      <c r="PHN25" s="38"/>
      <c r="PHO25" s="38"/>
      <c r="PHP25" s="38"/>
      <c r="PHQ25" s="38"/>
      <c r="PHR25" s="38"/>
      <c r="PHS25" s="38"/>
      <c r="PHT25" s="38"/>
      <c r="PHU25" s="38"/>
      <c r="PHV25" s="38"/>
      <c r="PHW25" s="38"/>
      <c r="PHX25" s="38"/>
      <c r="PHY25" s="38"/>
      <c r="PHZ25" s="38"/>
      <c r="PIA25" s="38"/>
      <c r="PIB25" s="38"/>
      <c r="PIC25" s="38"/>
      <c r="PID25" s="38"/>
      <c r="PIE25" s="38"/>
      <c r="PIF25" s="38"/>
      <c r="PIG25" s="38"/>
      <c r="PIH25" s="38"/>
      <c r="PII25" s="38"/>
      <c r="PIJ25" s="38"/>
      <c r="PIK25" s="38"/>
      <c r="PIL25" s="38"/>
      <c r="PIM25" s="38"/>
      <c r="PIN25" s="38"/>
      <c r="PIO25" s="38"/>
      <c r="PIP25" s="38"/>
      <c r="PIQ25" s="38"/>
      <c r="PIR25" s="38"/>
      <c r="PIS25" s="38"/>
      <c r="PIT25" s="38"/>
      <c r="PIU25" s="38"/>
      <c r="PIV25" s="38"/>
      <c r="PIW25" s="38"/>
      <c r="PIX25" s="38"/>
      <c r="PIY25" s="38"/>
      <c r="PIZ25" s="38"/>
      <c r="PJA25" s="38"/>
      <c r="PJB25" s="38"/>
      <c r="PJC25" s="38"/>
      <c r="PJD25" s="38"/>
      <c r="PJE25" s="38"/>
      <c r="PJF25" s="38"/>
      <c r="PJG25" s="38"/>
      <c r="PJH25" s="38"/>
      <c r="PJI25" s="38"/>
      <c r="PJJ25" s="38"/>
      <c r="PJK25" s="38"/>
      <c r="PJL25" s="38"/>
      <c r="PJM25" s="38"/>
      <c r="PJN25" s="38"/>
      <c r="PJO25" s="38"/>
      <c r="PJP25" s="38"/>
      <c r="PJQ25" s="38"/>
      <c r="PJR25" s="38"/>
      <c r="PJS25" s="38"/>
      <c r="PJT25" s="38"/>
      <c r="PJU25" s="38"/>
      <c r="PJV25" s="38"/>
      <c r="PJW25" s="38"/>
      <c r="PJX25" s="38"/>
      <c r="PJY25" s="38"/>
      <c r="PJZ25" s="38"/>
      <c r="PKA25" s="38"/>
      <c r="PKB25" s="38"/>
      <c r="PKC25" s="38"/>
      <c r="PKD25" s="38"/>
      <c r="PKE25" s="38"/>
      <c r="PKF25" s="38"/>
      <c r="PKG25" s="38"/>
      <c r="PKH25" s="38"/>
      <c r="PKI25" s="38"/>
      <c r="PKJ25" s="38"/>
      <c r="PKK25" s="38"/>
      <c r="PKL25" s="38"/>
      <c r="PKM25" s="38"/>
      <c r="PKN25" s="38"/>
      <c r="PKO25" s="38"/>
      <c r="PKP25" s="38"/>
      <c r="PKQ25" s="38"/>
      <c r="PKR25" s="38"/>
      <c r="PKS25" s="38"/>
      <c r="PKT25" s="38"/>
      <c r="PKU25" s="38"/>
      <c r="PKV25" s="38"/>
      <c r="PKW25" s="38"/>
      <c r="PKX25" s="38"/>
      <c r="PKY25" s="38"/>
      <c r="PKZ25" s="38"/>
      <c r="PLA25" s="38"/>
      <c r="PLB25" s="38"/>
      <c r="PLC25" s="38"/>
      <c r="PLD25" s="38"/>
      <c r="PLE25" s="38"/>
      <c r="PLF25" s="38"/>
      <c r="PLG25" s="38"/>
      <c r="PLH25" s="38"/>
      <c r="PLI25" s="38"/>
      <c r="PLJ25" s="38"/>
      <c r="PLK25" s="38"/>
      <c r="PLL25" s="38"/>
      <c r="PLM25" s="38"/>
      <c r="PLN25" s="38"/>
      <c r="PLO25" s="38"/>
      <c r="PLP25" s="38"/>
      <c r="PLQ25" s="38"/>
      <c r="PLR25" s="38"/>
      <c r="PLS25" s="38"/>
      <c r="PLT25" s="38"/>
      <c r="PLU25" s="38"/>
      <c r="PLV25" s="38"/>
      <c r="PLW25" s="38"/>
      <c r="PLX25" s="38"/>
      <c r="PLY25" s="38"/>
      <c r="PLZ25" s="38"/>
      <c r="PMA25" s="38"/>
      <c r="PMB25" s="38"/>
      <c r="PMC25" s="38"/>
      <c r="PMD25" s="38"/>
      <c r="PME25" s="38"/>
      <c r="PMF25" s="38"/>
      <c r="PMG25" s="38"/>
      <c r="PMH25" s="38"/>
      <c r="PMI25" s="38"/>
      <c r="PMJ25" s="38"/>
      <c r="PMK25" s="38"/>
      <c r="PML25" s="38"/>
      <c r="PMM25" s="38"/>
      <c r="PMN25" s="38"/>
      <c r="PMO25" s="38"/>
      <c r="PMP25" s="38"/>
      <c r="PMQ25" s="38"/>
      <c r="PMR25" s="38"/>
      <c r="PMS25" s="38"/>
      <c r="PMT25" s="38"/>
      <c r="PMU25" s="38"/>
      <c r="PMV25" s="38"/>
      <c r="PMW25" s="38"/>
      <c r="PMX25" s="38"/>
      <c r="PMY25" s="38"/>
      <c r="PMZ25" s="38"/>
      <c r="PNA25" s="38"/>
      <c r="PNB25" s="38"/>
      <c r="PNC25" s="38"/>
      <c r="PND25" s="38"/>
      <c r="PNE25" s="38"/>
      <c r="PNF25" s="38"/>
      <c r="PNG25" s="38"/>
      <c r="PNH25" s="38"/>
      <c r="PNI25" s="38"/>
      <c r="PNJ25" s="38"/>
      <c r="PNK25" s="38"/>
      <c r="PNL25" s="38"/>
      <c r="PNM25" s="38"/>
      <c r="PNN25" s="38"/>
      <c r="PNO25" s="38"/>
      <c r="PNP25" s="38"/>
      <c r="PNQ25" s="38"/>
      <c r="PNR25" s="38"/>
      <c r="PNS25" s="38"/>
      <c r="PNT25" s="38"/>
      <c r="PNU25" s="38"/>
      <c r="PNV25" s="38"/>
      <c r="PNW25" s="38"/>
      <c r="PNX25" s="38"/>
      <c r="PNY25" s="38"/>
      <c r="PNZ25" s="38"/>
      <c r="POA25" s="38"/>
      <c r="POB25" s="38"/>
      <c r="POC25" s="38"/>
      <c r="POD25" s="38"/>
      <c r="POE25" s="38"/>
      <c r="POF25" s="38"/>
      <c r="POG25" s="38"/>
      <c r="POH25" s="38"/>
      <c r="POI25" s="38"/>
      <c r="POJ25" s="38"/>
      <c r="POK25" s="38"/>
      <c r="POL25" s="38"/>
      <c r="POM25" s="38"/>
      <c r="PON25" s="38"/>
      <c r="POO25" s="38"/>
      <c r="POP25" s="38"/>
      <c r="POQ25" s="38"/>
      <c r="POR25" s="38"/>
      <c r="POS25" s="38"/>
      <c r="POT25" s="38"/>
      <c r="POU25" s="38"/>
      <c r="POV25" s="38"/>
      <c r="POW25" s="38"/>
      <c r="POX25" s="38"/>
      <c r="POY25" s="38"/>
      <c r="POZ25" s="38"/>
      <c r="PPA25" s="38"/>
      <c r="PPB25" s="38"/>
      <c r="PPC25" s="38"/>
      <c r="PPD25" s="38"/>
      <c r="PPE25" s="38"/>
      <c r="PPF25" s="38"/>
      <c r="PPG25" s="38"/>
      <c r="PPH25" s="38"/>
      <c r="PPI25" s="38"/>
      <c r="PPJ25" s="38"/>
      <c r="PPK25" s="38"/>
      <c r="PPL25" s="38"/>
      <c r="PPM25" s="38"/>
      <c r="PPN25" s="38"/>
      <c r="PPO25" s="38"/>
      <c r="PPP25" s="38"/>
      <c r="PPQ25" s="38"/>
      <c r="PPR25" s="38"/>
      <c r="PPS25" s="38"/>
      <c r="PPT25" s="38"/>
      <c r="PPU25" s="38"/>
      <c r="PPV25" s="38"/>
      <c r="PPW25" s="38"/>
      <c r="PPX25" s="38"/>
      <c r="PPY25" s="38"/>
      <c r="PPZ25" s="38"/>
      <c r="PQA25" s="38"/>
      <c r="PQB25" s="38"/>
      <c r="PQC25" s="38"/>
      <c r="PQD25" s="38"/>
      <c r="PQE25" s="38"/>
      <c r="PQF25" s="38"/>
      <c r="PQG25" s="38"/>
      <c r="PQH25" s="38"/>
      <c r="PQI25" s="38"/>
      <c r="PQJ25" s="38"/>
      <c r="PQK25" s="38"/>
      <c r="PQL25" s="38"/>
      <c r="PQM25" s="38"/>
      <c r="PQN25" s="38"/>
      <c r="PQO25" s="38"/>
      <c r="PQP25" s="38"/>
      <c r="PQQ25" s="38"/>
      <c r="PQR25" s="38"/>
      <c r="PQS25" s="38"/>
      <c r="PQT25" s="38"/>
      <c r="PQU25" s="38"/>
      <c r="PQV25" s="38"/>
      <c r="PQW25" s="38"/>
      <c r="PQX25" s="38"/>
      <c r="PQY25" s="38"/>
      <c r="PQZ25" s="38"/>
      <c r="PRA25" s="38"/>
      <c r="PRB25" s="38"/>
      <c r="PRC25" s="38"/>
      <c r="PRD25" s="38"/>
      <c r="PRE25" s="38"/>
      <c r="PRF25" s="38"/>
      <c r="PRG25" s="38"/>
      <c r="PRH25" s="38"/>
      <c r="PRI25" s="38"/>
      <c r="PRJ25" s="38"/>
      <c r="PRK25" s="38"/>
      <c r="PRL25" s="38"/>
      <c r="PRM25" s="38"/>
      <c r="PRN25" s="38"/>
      <c r="PRO25" s="38"/>
      <c r="PRP25" s="38"/>
      <c r="PRQ25" s="38"/>
      <c r="PRR25" s="38"/>
      <c r="PRS25" s="38"/>
      <c r="PRT25" s="38"/>
      <c r="PRU25" s="38"/>
      <c r="PRV25" s="38"/>
      <c r="PRW25" s="38"/>
      <c r="PRX25" s="38"/>
      <c r="PRY25" s="38"/>
      <c r="PRZ25" s="38"/>
      <c r="PSA25" s="38"/>
      <c r="PSB25" s="38"/>
      <c r="PSC25" s="38"/>
      <c r="PSD25" s="38"/>
      <c r="PSE25" s="38"/>
      <c r="PSF25" s="38"/>
      <c r="PSG25" s="38"/>
      <c r="PSH25" s="38"/>
      <c r="PSI25" s="38"/>
      <c r="PSJ25" s="38"/>
      <c r="PSK25" s="38"/>
      <c r="PSL25" s="38"/>
      <c r="PSM25" s="38"/>
      <c r="PSN25" s="38"/>
      <c r="PSO25" s="38"/>
      <c r="PSP25" s="38"/>
      <c r="PSQ25" s="38"/>
      <c r="PSR25" s="38"/>
      <c r="PSS25" s="38"/>
      <c r="PST25" s="38"/>
      <c r="PSU25" s="38"/>
      <c r="PSV25" s="38"/>
      <c r="PSW25" s="38"/>
      <c r="PSX25" s="38"/>
      <c r="PSY25" s="38"/>
      <c r="PSZ25" s="38"/>
      <c r="PTA25" s="38"/>
      <c r="PTB25" s="38"/>
      <c r="PTC25" s="38"/>
      <c r="PTD25" s="38"/>
      <c r="PTE25" s="38"/>
      <c r="PTF25" s="38"/>
      <c r="PTG25" s="38"/>
      <c r="PTH25" s="38"/>
      <c r="PTI25" s="38"/>
      <c r="PTJ25" s="38"/>
      <c r="PTK25" s="38"/>
      <c r="PTL25" s="38"/>
      <c r="PTM25" s="38"/>
      <c r="PTN25" s="38"/>
      <c r="PTO25" s="38"/>
      <c r="PTP25" s="38"/>
      <c r="PTQ25" s="38"/>
      <c r="PTR25" s="38"/>
      <c r="PTS25" s="38"/>
      <c r="PTT25" s="38"/>
      <c r="PTU25" s="38"/>
      <c r="PTV25" s="38"/>
      <c r="PTW25" s="38"/>
      <c r="PTX25" s="38"/>
      <c r="PTY25" s="38"/>
      <c r="PTZ25" s="38"/>
      <c r="PUA25" s="38"/>
      <c r="PUB25" s="38"/>
      <c r="PUC25" s="38"/>
      <c r="PUD25" s="38"/>
      <c r="PUE25" s="38"/>
      <c r="PUF25" s="38"/>
      <c r="PUG25" s="38"/>
      <c r="PUH25" s="38"/>
      <c r="PUI25" s="38"/>
      <c r="PUJ25" s="38"/>
      <c r="PUK25" s="38"/>
      <c r="PUL25" s="38"/>
      <c r="PUM25" s="38"/>
      <c r="PUN25" s="38"/>
      <c r="PUO25" s="38"/>
      <c r="PUP25" s="38"/>
      <c r="PUQ25" s="38"/>
      <c r="PUR25" s="38"/>
      <c r="PUS25" s="38"/>
      <c r="PUT25" s="38"/>
      <c r="PUU25" s="38"/>
      <c r="PUV25" s="38"/>
      <c r="PUW25" s="38"/>
      <c r="PUX25" s="38"/>
      <c r="PUY25" s="38"/>
      <c r="PUZ25" s="38"/>
      <c r="PVA25" s="38"/>
      <c r="PVB25" s="38"/>
      <c r="PVC25" s="38"/>
      <c r="PVD25" s="38"/>
      <c r="PVE25" s="38"/>
      <c r="PVF25" s="38"/>
      <c r="PVG25" s="38"/>
      <c r="PVH25" s="38"/>
      <c r="PVI25" s="38"/>
      <c r="PVJ25" s="38"/>
      <c r="PVK25" s="38"/>
      <c r="PVL25" s="38"/>
      <c r="PVM25" s="38"/>
      <c r="PVN25" s="38"/>
      <c r="PVO25" s="38"/>
      <c r="PVP25" s="38"/>
      <c r="PVQ25" s="38"/>
      <c r="PVR25" s="38"/>
      <c r="PVS25" s="38"/>
      <c r="PVT25" s="38"/>
      <c r="PVU25" s="38"/>
      <c r="PVV25" s="38"/>
      <c r="PVW25" s="38"/>
      <c r="PVX25" s="38"/>
      <c r="PVY25" s="38"/>
      <c r="PVZ25" s="38"/>
      <c r="PWA25" s="38"/>
      <c r="PWB25" s="38"/>
      <c r="PWC25" s="38"/>
      <c r="PWD25" s="38"/>
      <c r="PWE25" s="38"/>
      <c r="PWF25" s="38"/>
      <c r="PWG25" s="38"/>
      <c r="PWH25" s="38"/>
      <c r="PWI25" s="38"/>
      <c r="PWJ25" s="38"/>
      <c r="PWK25" s="38"/>
      <c r="PWL25" s="38"/>
      <c r="PWM25" s="38"/>
      <c r="PWN25" s="38"/>
      <c r="PWO25" s="38"/>
      <c r="PWP25" s="38"/>
      <c r="PWQ25" s="38"/>
      <c r="PWR25" s="38"/>
      <c r="PWS25" s="38"/>
      <c r="PWT25" s="38"/>
      <c r="PWU25" s="38"/>
      <c r="PWV25" s="38"/>
      <c r="PWW25" s="38"/>
      <c r="PWX25" s="38"/>
      <c r="PWY25" s="38"/>
      <c r="PWZ25" s="38"/>
      <c r="PXA25" s="38"/>
      <c r="PXB25" s="38"/>
      <c r="PXC25" s="38"/>
      <c r="PXD25" s="38"/>
      <c r="PXE25" s="38"/>
      <c r="PXF25" s="38"/>
      <c r="PXG25" s="38"/>
      <c r="PXH25" s="38"/>
      <c r="PXI25" s="38"/>
      <c r="PXJ25" s="38"/>
      <c r="PXK25" s="38"/>
      <c r="PXL25" s="38"/>
      <c r="PXM25" s="38"/>
      <c r="PXN25" s="38"/>
      <c r="PXO25" s="38"/>
      <c r="PXP25" s="38"/>
      <c r="PXQ25" s="38"/>
      <c r="PXR25" s="38"/>
      <c r="PXS25" s="38"/>
      <c r="PXT25" s="38"/>
      <c r="PXU25" s="38"/>
      <c r="PXV25" s="38"/>
      <c r="PXW25" s="38"/>
      <c r="PXX25" s="38"/>
      <c r="PXY25" s="38"/>
      <c r="PXZ25" s="38"/>
      <c r="PYA25" s="38"/>
      <c r="PYB25" s="38"/>
      <c r="PYC25" s="38"/>
      <c r="PYD25" s="38"/>
      <c r="PYE25" s="38"/>
      <c r="PYF25" s="38"/>
      <c r="PYG25" s="38"/>
      <c r="PYH25" s="38"/>
      <c r="PYI25" s="38"/>
      <c r="PYJ25" s="38"/>
      <c r="PYK25" s="38"/>
      <c r="PYL25" s="38"/>
      <c r="PYM25" s="38"/>
      <c r="PYN25" s="38"/>
      <c r="PYO25" s="38"/>
      <c r="PYP25" s="38"/>
      <c r="PYQ25" s="38"/>
      <c r="PYR25" s="38"/>
      <c r="PYS25" s="38"/>
      <c r="PYT25" s="38"/>
      <c r="PYU25" s="38"/>
      <c r="PYV25" s="38"/>
      <c r="PYW25" s="38"/>
      <c r="PYX25" s="38"/>
      <c r="PYY25" s="38"/>
      <c r="PYZ25" s="38"/>
      <c r="PZA25" s="38"/>
      <c r="PZB25" s="38"/>
      <c r="PZC25" s="38"/>
      <c r="PZD25" s="38"/>
      <c r="PZE25" s="38"/>
      <c r="PZF25" s="38"/>
      <c r="PZG25" s="38"/>
      <c r="PZH25" s="38"/>
      <c r="PZI25" s="38"/>
      <c r="PZJ25" s="38"/>
      <c r="PZK25" s="38"/>
      <c r="PZL25" s="38"/>
      <c r="PZM25" s="38"/>
      <c r="PZN25" s="38"/>
      <c r="PZO25" s="38"/>
      <c r="PZP25" s="38"/>
      <c r="PZQ25" s="38"/>
      <c r="PZR25" s="38"/>
      <c r="PZS25" s="38"/>
      <c r="PZT25" s="38"/>
      <c r="PZU25" s="38"/>
      <c r="PZV25" s="38"/>
      <c r="PZW25" s="38"/>
      <c r="PZX25" s="38"/>
      <c r="PZY25" s="38"/>
      <c r="PZZ25" s="38"/>
      <c r="QAA25" s="38"/>
      <c r="QAB25" s="38"/>
      <c r="QAC25" s="38"/>
      <c r="QAD25" s="38"/>
      <c r="QAE25" s="38"/>
      <c r="QAF25" s="38"/>
      <c r="QAG25" s="38"/>
      <c r="QAH25" s="38"/>
      <c r="QAI25" s="38"/>
      <c r="QAJ25" s="38"/>
      <c r="QAK25" s="38"/>
      <c r="QAL25" s="38"/>
      <c r="QAM25" s="38"/>
      <c r="QAN25" s="38"/>
      <c r="QAO25" s="38"/>
      <c r="QAP25" s="38"/>
      <c r="QAQ25" s="38"/>
      <c r="QAR25" s="38"/>
      <c r="QAS25" s="38"/>
      <c r="QAT25" s="38"/>
      <c r="QAU25" s="38"/>
      <c r="QAV25" s="38"/>
      <c r="QAW25" s="38"/>
      <c r="QAX25" s="38"/>
      <c r="QAY25" s="38"/>
      <c r="QAZ25" s="38"/>
      <c r="QBA25" s="38"/>
      <c r="QBB25" s="38"/>
      <c r="QBC25" s="38"/>
      <c r="QBD25" s="38"/>
      <c r="QBE25" s="38"/>
      <c r="QBF25" s="38"/>
      <c r="QBG25" s="38"/>
      <c r="QBH25" s="38"/>
      <c r="QBI25" s="38"/>
      <c r="QBJ25" s="38"/>
      <c r="QBK25" s="38"/>
      <c r="QBL25" s="38"/>
      <c r="QBM25" s="38"/>
      <c r="QBN25" s="38"/>
      <c r="QBO25" s="38"/>
      <c r="QBP25" s="38"/>
      <c r="QBQ25" s="38"/>
      <c r="QBR25" s="38"/>
      <c r="QBS25" s="38"/>
      <c r="QBT25" s="38"/>
      <c r="QBU25" s="38"/>
      <c r="QBV25" s="38"/>
      <c r="QBW25" s="38"/>
      <c r="QBX25" s="38"/>
      <c r="QBY25" s="38"/>
      <c r="QBZ25" s="38"/>
      <c r="QCA25" s="38"/>
      <c r="QCB25" s="38"/>
      <c r="QCC25" s="38"/>
      <c r="QCD25" s="38"/>
      <c r="QCE25" s="38"/>
      <c r="QCF25" s="38"/>
      <c r="QCG25" s="38"/>
      <c r="QCH25" s="38"/>
      <c r="QCI25" s="38"/>
      <c r="QCJ25" s="38"/>
      <c r="QCK25" s="38"/>
      <c r="QCL25" s="38"/>
      <c r="QCM25" s="38"/>
      <c r="QCN25" s="38"/>
      <c r="QCO25" s="38"/>
      <c r="QCP25" s="38"/>
      <c r="QCQ25" s="38"/>
      <c r="QCR25" s="38"/>
      <c r="QCS25" s="38"/>
      <c r="QCT25" s="38"/>
      <c r="QCU25" s="38"/>
      <c r="QCV25" s="38"/>
      <c r="QCW25" s="38"/>
      <c r="QCX25" s="38"/>
      <c r="QCY25" s="38"/>
      <c r="QCZ25" s="38"/>
      <c r="QDA25" s="38"/>
      <c r="QDB25" s="38"/>
      <c r="QDC25" s="38"/>
      <c r="QDD25" s="38"/>
      <c r="QDE25" s="38"/>
      <c r="QDF25" s="38"/>
      <c r="QDG25" s="38"/>
      <c r="QDH25" s="38"/>
      <c r="QDI25" s="38"/>
      <c r="QDJ25" s="38"/>
      <c r="QDK25" s="38"/>
      <c r="QDL25" s="38"/>
      <c r="QDM25" s="38"/>
      <c r="QDN25" s="38"/>
      <c r="QDO25" s="38"/>
      <c r="QDP25" s="38"/>
      <c r="QDQ25" s="38"/>
      <c r="QDR25" s="38"/>
      <c r="QDS25" s="38"/>
      <c r="QDT25" s="38"/>
      <c r="QDU25" s="38"/>
      <c r="QDV25" s="38"/>
      <c r="QDW25" s="38"/>
      <c r="QDX25" s="38"/>
      <c r="QDY25" s="38"/>
      <c r="QDZ25" s="38"/>
      <c r="QEA25" s="38"/>
      <c r="QEB25" s="38"/>
      <c r="QEC25" s="38"/>
      <c r="QED25" s="38"/>
      <c r="QEE25" s="38"/>
      <c r="QEF25" s="38"/>
      <c r="QEG25" s="38"/>
      <c r="QEH25" s="38"/>
      <c r="QEI25" s="38"/>
      <c r="QEJ25" s="38"/>
      <c r="QEK25" s="38"/>
      <c r="QEL25" s="38"/>
      <c r="QEM25" s="38"/>
      <c r="QEN25" s="38"/>
      <c r="QEO25" s="38"/>
      <c r="QEP25" s="38"/>
      <c r="QEQ25" s="38"/>
      <c r="QER25" s="38"/>
      <c r="QES25" s="38"/>
      <c r="QET25" s="38"/>
      <c r="QEU25" s="38"/>
      <c r="QEV25" s="38"/>
      <c r="QEW25" s="38"/>
      <c r="QEX25" s="38"/>
      <c r="QEY25" s="38"/>
      <c r="QEZ25" s="38"/>
      <c r="QFA25" s="38"/>
      <c r="QFB25" s="38"/>
      <c r="QFC25" s="38"/>
      <c r="QFD25" s="38"/>
      <c r="QFE25" s="38"/>
      <c r="QFF25" s="38"/>
      <c r="QFG25" s="38"/>
      <c r="QFH25" s="38"/>
      <c r="QFI25" s="38"/>
      <c r="QFJ25" s="38"/>
      <c r="QFK25" s="38"/>
      <c r="QFL25" s="38"/>
      <c r="QFM25" s="38"/>
      <c r="QFN25" s="38"/>
      <c r="QFO25" s="38"/>
      <c r="QFP25" s="38"/>
      <c r="QFQ25" s="38"/>
      <c r="QFR25" s="38"/>
      <c r="QFS25" s="38"/>
      <c r="QFT25" s="38"/>
      <c r="QFU25" s="38"/>
      <c r="QFV25" s="38"/>
      <c r="QFW25" s="38"/>
      <c r="QFX25" s="38"/>
      <c r="QFY25" s="38"/>
      <c r="QFZ25" s="38"/>
      <c r="QGA25" s="38"/>
      <c r="QGB25" s="38"/>
      <c r="QGC25" s="38"/>
      <c r="QGD25" s="38"/>
      <c r="QGE25" s="38"/>
      <c r="QGF25" s="38"/>
      <c r="QGG25" s="38"/>
      <c r="QGH25" s="38"/>
      <c r="QGI25" s="38"/>
      <c r="QGJ25" s="38"/>
      <c r="QGK25" s="38"/>
      <c r="QGL25" s="38"/>
      <c r="QGM25" s="38"/>
      <c r="QGN25" s="38"/>
      <c r="QGO25" s="38"/>
      <c r="QGP25" s="38"/>
      <c r="QGQ25" s="38"/>
      <c r="QGR25" s="38"/>
      <c r="QGS25" s="38"/>
      <c r="QGT25" s="38"/>
      <c r="QGU25" s="38"/>
      <c r="QGV25" s="38"/>
      <c r="QGW25" s="38"/>
      <c r="QGX25" s="38"/>
      <c r="QGY25" s="38"/>
      <c r="QGZ25" s="38"/>
      <c r="QHA25" s="38"/>
      <c r="QHB25" s="38"/>
      <c r="QHC25" s="38"/>
      <c r="QHD25" s="38"/>
      <c r="QHE25" s="38"/>
      <c r="QHF25" s="38"/>
      <c r="QHG25" s="38"/>
      <c r="QHH25" s="38"/>
      <c r="QHI25" s="38"/>
      <c r="QHJ25" s="38"/>
      <c r="QHK25" s="38"/>
      <c r="QHL25" s="38"/>
      <c r="QHM25" s="38"/>
      <c r="QHN25" s="38"/>
      <c r="QHO25" s="38"/>
      <c r="QHP25" s="38"/>
      <c r="QHQ25" s="38"/>
      <c r="QHR25" s="38"/>
      <c r="QHS25" s="38"/>
      <c r="QHT25" s="38"/>
      <c r="QHU25" s="38"/>
      <c r="QHV25" s="38"/>
      <c r="QHW25" s="38"/>
      <c r="QHX25" s="38"/>
      <c r="QHY25" s="38"/>
      <c r="QHZ25" s="38"/>
      <c r="QIA25" s="38"/>
      <c r="QIB25" s="38"/>
      <c r="QIC25" s="38"/>
      <c r="QID25" s="38"/>
      <c r="QIE25" s="38"/>
      <c r="QIF25" s="38"/>
      <c r="QIG25" s="38"/>
      <c r="QIH25" s="38"/>
      <c r="QII25" s="38"/>
      <c r="QIJ25" s="38"/>
      <c r="QIK25" s="38"/>
      <c r="QIL25" s="38"/>
      <c r="QIM25" s="38"/>
      <c r="QIN25" s="38"/>
      <c r="QIO25" s="38"/>
      <c r="QIP25" s="38"/>
      <c r="QIQ25" s="38"/>
      <c r="QIR25" s="38"/>
      <c r="QIS25" s="38"/>
      <c r="QIT25" s="38"/>
      <c r="QIU25" s="38"/>
      <c r="QIV25" s="38"/>
      <c r="QIW25" s="38"/>
      <c r="QIX25" s="38"/>
      <c r="QIY25" s="38"/>
      <c r="QIZ25" s="38"/>
      <c r="QJA25" s="38"/>
      <c r="QJB25" s="38"/>
      <c r="QJC25" s="38"/>
      <c r="QJD25" s="38"/>
      <c r="QJE25" s="38"/>
      <c r="QJF25" s="38"/>
      <c r="QJG25" s="38"/>
      <c r="QJH25" s="38"/>
      <c r="QJI25" s="38"/>
      <c r="QJJ25" s="38"/>
      <c r="QJK25" s="38"/>
      <c r="QJL25" s="38"/>
      <c r="QJM25" s="38"/>
      <c r="QJN25" s="38"/>
      <c r="QJO25" s="38"/>
      <c r="QJP25" s="38"/>
      <c r="QJQ25" s="38"/>
      <c r="QJR25" s="38"/>
      <c r="QJS25" s="38"/>
      <c r="QJT25" s="38"/>
      <c r="QJU25" s="38"/>
      <c r="QJV25" s="38"/>
      <c r="QJW25" s="38"/>
      <c r="QJX25" s="38"/>
      <c r="QJY25" s="38"/>
      <c r="QJZ25" s="38"/>
      <c r="QKA25" s="38"/>
      <c r="QKB25" s="38"/>
      <c r="QKC25" s="38"/>
      <c r="QKD25" s="38"/>
      <c r="QKE25" s="38"/>
      <c r="QKF25" s="38"/>
      <c r="QKG25" s="38"/>
      <c r="QKH25" s="38"/>
      <c r="QKI25" s="38"/>
      <c r="QKJ25" s="38"/>
      <c r="QKK25" s="38"/>
      <c r="QKL25" s="38"/>
      <c r="QKM25" s="38"/>
      <c r="QKN25" s="38"/>
      <c r="QKO25" s="38"/>
      <c r="QKP25" s="38"/>
      <c r="QKQ25" s="38"/>
      <c r="QKR25" s="38"/>
      <c r="QKS25" s="38"/>
      <c r="QKT25" s="38"/>
      <c r="QKU25" s="38"/>
      <c r="QKV25" s="38"/>
      <c r="QKW25" s="38"/>
      <c r="QKX25" s="38"/>
      <c r="QKY25" s="38"/>
      <c r="QKZ25" s="38"/>
      <c r="QLA25" s="38"/>
      <c r="QLB25" s="38"/>
      <c r="QLC25" s="38"/>
      <c r="QLD25" s="38"/>
      <c r="QLE25" s="38"/>
      <c r="QLF25" s="38"/>
      <c r="QLG25" s="38"/>
      <c r="QLH25" s="38"/>
      <c r="QLI25" s="38"/>
      <c r="QLJ25" s="38"/>
      <c r="QLK25" s="38"/>
      <c r="QLL25" s="38"/>
      <c r="QLM25" s="38"/>
      <c r="QLN25" s="38"/>
      <c r="QLO25" s="38"/>
      <c r="QLP25" s="38"/>
      <c r="QLQ25" s="38"/>
      <c r="QLR25" s="38"/>
      <c r="QLS25" s="38"/>
      <c r="QLT25" s="38"/>
      <c r="QLU25" s="38"/>
      <c r="QLV25" s="38"/>
      <c r="QLW25" s="38"/>
      <c r="QLX25" s="38"/>
      <c r="QLY25" s="38"/>
      <c r="QLZ25" s="38"/>
      <c r="QMA25" s="38"/>
      <c r="QMB25" s="38"/>
      <c r="QMC25" s="38"/>
      <c r="QMD25" s="38"/>
      <c r="QME25" s="38"/>
      <c r="QMF25" s="38"/>
      <c r="QMG25" s="38"/>
      <c r="QMH25" s="38"/>
      <c r="QMI25" s="38"/>
      <c r="QMJ25" s="38"/>
      <c r="QMK25" s="38"/>
      <c r="QML25" s="38"/>
      <c r="QMM25" s="38"/>
      <c r="QMN25" s="38"/>
      <c r="QMO25" s="38"/>
      <c r="QMP25" s="38"/>
      <c r="QMQ25" s="38"/>
      <c r="QMR25" s="38"/>
      <c r="QMS25" s="38"/>
      <c r="QMT25" s="38"/>
      <c r="QMU25" s="38"/>
      <c r="QMV25" s="38"/>
      <c r="QMW25" s="38"/>
      <c r="QMX25" s="38"/>
      <c r="QMY25" s="38"/>
      <c r="QMZ25" s="38"/>
      <c r="QNA25" s="38"/>
      <c r="QNB25" s="38"/>
      <c r="QNC25" s="38"/>
      <c r="QND25" s="38"/>
      <c r="QNE25" s="38"/>
      <c r="QNF25" s="38"/>
      <c r="QNG25" s="38"/>
      <c r="QNH25" s="38"/>
      <c r="QNI25" s="38"/>
      <c r="QNJ25" s="38"/>
      <c r="QNK25" s="38"/>
      <c r="QNL25" s="38"/>
      <c r="QNM25" s="38"/>
      <c r="QNN25" s="38"/>
      <c r="QNO25" s="38"/>
      <c r="QNP25" s="38"/>
      <c r="QNQ25" s="38"/>
      <c r="QNR25" s="38"/>
      <c r="QNS25" s="38"/>
      <c r="QNT25" s="38"/>
      <c r="QNU25" s="38"/>
      <c r="QNV25" s="38"/>
      <c r="QNW25" s="38"/>
      <c r="QNX25" s="38"/>
      <c r="QNY25" s="38"/>
      <c r="QNZ25" s="38"/>
      <c r="QOA25" s="38"/>
      <c r="QOB25" s="38"/>
      <c r="QOC25" s="38"/>
      <c r="QOD25" s="38"/>
      <c r="QOE25" s="38"/>
      <c r="QOF25" s="38"/>
      <c r="QOG25" s="38"/>
      <c r="QOH25" s="38"/>
      <c r="QOI25" s="38"/>
      <c r="QOJ25" s="38"/>
      <c r="QOK25" s="38"/>
      <c r="QOL25" s="38"/>
      <c r="QOM25" s="38"/>
      <c r="QON25" s="38"/>
      <c r="QOO25" s="38"/>
      <c r="QOP25" s="38"/>
      <c r="QOQ25" s="38"/>
      <c r="QOR25" s="38"/>
      <c r="QOS25" s="38"/>
      <c r="QOT25" s="38"/>
      <c r="QOU25" s="38"/>
      <c r="QOV25" s="38"/>
      <c r="QOW25" s="38"/>
      <c r="QOX25" s="38"/>
      <c r="QOY25" s="38"/>
      <c r="QOZ25" s="38"/>
      <c r="QPA25" s="38"/>
      <c r="QPB25" s="38"/>
      <c r="QPC25" s="38"/>
      <c r="QPD25" s="38"/>
      <c r="QPE25" s="38"/>
      <c r="QPF25" s="38"/>
      <c r="QPG25" s="38"/>
      <c r="QPH25" s="38"/>
      <c r="QPI25" s="38"/>
      <c r="QPJ25" s="38"/>
      <c r="QPK25" s="38"/>
      <c r="QPL25" s="38"/>
      <c r="QPM25" s="38"/>
      <c r="QPN25" s="38"/>
      <c r="QPO25" s="38"/>
      <c r="QPP25" s="38"/>
      <c r="QPQ25" s="38"/>
      <c r="QPR25" s="38"/>
      <c r="QPS25" s="38"/>
      <c r="QPT25" s="38"/>
      <c r="QPU25" s="38"/>
      <c r="QPV25" s="38"/>
      <c r="QPW25" s="38"/>
      <c r="QPX25" s="38"/>
      <c r="QPY25" s="38"/>
      <c r="QPZ25" s="38"/>
      <c r="QQA25" s="38"/>
      <c r="QQB25" s="38"/>
      <c r="QQC25" s="38"/>
      <c r="QQD25" s="38"/>
      <c r="QQE25" s="38"/>
      <c r="QQF25" s="38"/>
      <c r="QQG25" s="38"/>
      <c r="QQH25" s="38"/>
      <c r="QQI25" s="38"/>
      <c r="QQJ25" s="38"/>
      <c r="QQK25" s="38"/>
      <c r="QQL25" s="38"/>
      <c r="QQM25" s="38"/>
      <c r="QQN25" s="38"/>
      <c r="QQO25" s="38"/>
      <c r="QQP25" s="38"/>
      <c r="QQQ25" s="38"/>
      <c r="QQR25" s="38"/>
      <c r="QQS25" s="38"/>
      <c r="QQT25" s="38"/>
      <c r="QQU25" s="38"/>
      <c r="QQV25" s="38"/>
      <c r="QQW25" s="38"/>
      <c r="QQX25" s="38"/>
      <c r="QQY25" s="38"/>
      <c r="QQZ25" s="38"/>
      <c r="QRA25" s="38"/>
      <c r="QRB25" s="38"/>
      <c r="QRC25" s="38"/>
      <c r="QRD25" s="38"/>
      <c r="QRE25" s="38"/>
      <c r="QRF25" s="38"/>
      <c r="QRG25" s="38"/>
      <c r="QRH25" s="38"/>
      <c r="QRI25" s="38"/>
      <c r="QRJ25" s="38"/>
      <c r="QRK25" s="38"/>
      <c r="QRL25" s="38"/>
      <c r="QRM25" s="38"/>
      <c r="QRN25" s="38"/>
      <c r="QRO25" s="38"/>
      <c r="QRP25" s="38"/>
      <c r="QRQ25" s="38"/>
      <c r="QRR25" s="38"/>
      <c r="QRS25" s="38"/>
      <c r="QRT25" s="38"/>
      <c r="QRU25" s="38"/>
      <c r="QRV25" s="38"/>
      <c r="QRW25" s="38"/>
      <c r="QRX25" s="38"/>
      <c r="QRY25" s="38"/>
      <c r="QRZ25" s="38"/>
      <c r="QSA25" s="38"/>
      <c r="QSB25" s="38"/>
      <c r="QSC25" s="38"/>
      <c r="QSD25" s="38"/>
      <c r="QSE25" s="38"/>
      <c r="QSF25" s="38"/>
      <c r="QSG25" s="38"/>
      <c r="QSH25" s="38"/>
      <c r="QSI25" s="38"/>
      <c r="QSJ25" s="38"/>
      <c r="QSK25" s="38"/>
      <c r="QSL25" s="38"/>
      <c r="QSM25" s="38"/>
      <c r="QSN25" s="38"/>
      <c r="QSO25" s="38"/>
      <c r="QSP25" s="38"/>
      <c r="QSQ25" s="38"/>
      <c r="QSR25" s="38"/>
      <c r="QSS25" s="38"/>
      <c r="QST25" s="38"/>
      <c r="QSU25" s="38"/>
      <c r="QSV25" s="38"/>
      <c r="QSW25" s="38"/>
      <c r="QSX25" s="38"/>
      <c r="QSY25" s="38"/>
      <c r="QSZ25" s="38"/>
      <c r="QTA25" s="38"/>
      <c r="QTB25" s="38"/>
      <c r="QTC25" s="38"/>
      <c r="QTD25" s="38"/>
      <c r="QTE25" s="38"/>
      <c r="QTF25" s="38"/>
      <c r="QTG25" s="38"/>
      <c r="QTH25" s="38"/>
      <c r="QTI25" s="38"/>
      <c r="QTJ25" s="38"/>
      <c r="QTK25" s="38"/>
      <c r="QTL25" s="38"/>
      <c r="QTM25" s="38"/>
      <c r="QTN25" s="38"/>
      <c r="QTO25" s="38"/>
      <c r="QTP25" s="38"/>
      <c r="QTQ25" s="38"/>
      <c r="QTR25" s="38"/>
      <c r="QTS25" s="38"/>
      <c r="QTT25" s="38"/>
      <c r="QTU25" s="38"/>
      <c r="QTV25" s="38"/>
      <c r="QTW25" s="38"/>
      <c r="QTX25" s="38"/>
      <c r="QTY25" s="38"/>
      <c r="QTZ25" s="38"/>
      <c r="QUA25" s="38"/>
      <c r="QUB25" s="38"/>
      <c r="QUC25" s="38"/>
      <c r="QUD25" s="38"/>
      <c r="QUE25" s="38"/>
      <c r="QUF25" s="38"/>
      <c r="QUG25" s="38"/>
      <c r="QUH25" s="38"/>
      <c r="QUI25" s="38"/>
      <c r="QUJ25" s="38"/>
      <c r="QUK25" s="38"/>
      <c r="QUL25" s="38"/>
      <c r="QUM25" s="38"/>
      <c r="QUN25" s="38"/>
      <c r="QUO25" s="38"/>
      <c r="QUP25" s="38"/>
      <c r="QUQ25" s="38"/>
      <c r="QUR25" s="38"/>
      <c r="QUS25" s="38"/>
      <c r="QUT25" s="38"/>
      <c r="QUU25" s="38"/>
      <c r="QUV25" s="38"/>
      <c r="QUW25" s="38"/>
      <c r="QUX25" s="38"/>
      <c r="QUY25" s="38"/>
      <c r="QUZ25" s="38"/>
      <c r="QVA25" s="38"/>
      <c r="QVB25" s="38"/>
      <c r="QVC25" s="38"/>
      <c r="QVD25" s="38"/>
      <c r="QVE25" s="38"/>
      <c r="QVF25" s="38"/>
      <c r="QVG25" s="38"/>
      <c r="QVH25" s="38"/>
      <c r="QVI25" s="38"/>
      <c r="QVJ25" s="38"/>
      <c r="QVK25" s="38"/>
      <c r="QVL25" s="38"/>
      <c r="QVM25" s="38"/>
      <c r="QVN25" s="38"/>
      <c r="QVO25" s="38"/>
      <c r="QVP25" s="38"/>
      <c r="QVQ25" s="38"/>
      <c r="QVR25" s="38"/>
      <c r="QVS25" s="38"/>
      <c r="QVT25" s="38"/>
      <c r="QVU25" s="38"/>
      <c r="QVV25" s="38"/>
      <c r="QVW25" s="38"/>
      <c r="QVX25" s="38"/>
      <c r="QVY25" s="38"/>
      <c r="QVZ25" s="38"/>
      <c r="QWA25" s="38"/>
      <c r="QWB25" s="38"/>
      <c r="QWC25" s="38"/>
      <c r="QWD25" s="38"/>
      <c r="QWE25" s="38"/>
      <c r="QWF25" s="38"/>
      <c r="QWG25" s="38"/>
      <c r="QWH25" s="38"/>
      <c r="QWI25" s="38"/>
      <c r="QWJ25" s="38"/>
      <c r="QWK25" s="38"/>
      <c r="QWL25" s="38"/>
      <c r="QWM25" s="38"/>
      <c r="QWN25" s="38"/>
      <c r="QWO25" s="38"/>
      <c r="QWP25" s="38"/>
      <c r="QWQ25" s="38"/>
      <c r="QWR25" s="38"/>
      <c r="QWS25" s="38"/>
      <c r="QWT25" s="38"/>
      <c r="QWU25" s="38"/>
      <c r="QWV25" s="38"/>
      <c r="QWW25" s="38"/>
      <c r="QWX25" s="38"/>
      <c r="QWY25" s="38"/>
      <c r="QWZ25" s="38"/>
      <c r="QXA25" s="38"/>
      <c r="QXB25" s="38"/>
      <c r="QXC25" s="38"/>
      <c r="QXD25" s="38"/>
      <c r="QXE25" s="38"/>
      <c r="QXF25" s="38"/>
      <c r="QXG25" s="38"/>
      <c r="QXH25" s="38"/>
      <c r="QXI25" s="38"/>
      <c r="QXJ25" s="38"/>
      <c r="QXK25" s="38"/>
      <c r="QXL25" s="38"/>
      <c r="QXM25" s="38"/>
      <c r="QXN25" s="38"/>
      <c r="QXO25" s="38"/>
      <c r="QXP25" s="38"/>
      <c r="QXQ25" s="38"/>
      <c r="QXR25" s="38"/>
      <c r="QXS25" s="38"/>
      <c r="QXT25" s="38"/>
      <c r="QXU25" s="38"/>
      <c r="QXV25" s="38"/>
      <c r="QXW25" s="38"/>
      <c r="QXX25" s="38"/>
      <c r="QXY25" s="38"/>
      <c r="QXZ25" s="38"/>
      <c r="QYA25" s="38"/>
      <c r="QYB25" s="38"/>
      <c r="QYC25" s="38"/>
      <c r="QYD25" s="38"/>
      <c r="QYE25" s="38"/>
      <c r="QYF25" s="38"/>
      <c r="QYG25" s="38"/>
      <c r="QYH25" s="38"/>
      <c r="QYI25" s="38"/>
      <c r="QYJ25" s="38"/>
      <c r="QYK25" s="38"/>
      <c r="QYL25" s="38"/>
      <c r="QYM25" s="38"/>
      <c r="QYN25" s="38"/>
      <c r="QYO25" s="38"/>
      <c r="QYP25" s="38"/>
      <c r="QYQ25" s="38"/>
      <c r="QYR25" s="38"/>
      <c r="QYS25" s="38"/>
      <c r="QYT25" s="38"/>
      <c r="QYU25" s="38"/>
      <c r="QYV25" s="38"/>
      <c r="QYW25" s="38"/>
      <c r="QYX25" s="38"/>
      <c r="QYY25" s="38"/>
      <c r="QYZ25" s="38"/>
      <c r="QZA25" s="38"/>
      <c r="QZB25" s="38"/>
      <c r="QZC25" s="38"/>
      <c r="QZD25" s="38"/>
      <c r="QZE25" s="38"/>
      <c r="QZF25" s="38"/>
      <c r="QZG25" s="38"/>
      <c r="QZH25" s="38"/>
      <c r="QZI25" s="38"/>
      <c r="QZJ25" s="38"/>
      <c r="QZK25" s="38"/>
      <c r="QZL25" s="38"/>
      <c r="QZM25" s="38"/>
      <c r="QZN25" s="38"/>
      <c r="QZO25" s="38"/>
      <c r="QZP25" s="38"/>
      <c r="QZQ25" s="38"/>
      <c r="QZR25" s="38"/>
      <c r="QZS25" s="38"/>
      <c r="QZT25" s="38"/>
      <c r="QZU25" s="38"/>
      <c r="QZV25" s="38"/>
      <c r="QZW25" s="38"/>
      <c r="QZX25" s="38"/>
      <c r="QZY25" s="38"/>
      <c r="QZZ25" s="38"/>
      <c r="RAA25" s="38"/>
      <c r="RAB25" s="38"/>
      <c r="RAC25" s="38"/>
      <c r="RAD25" s="38"/>
      <c r="RAE25" s="38"/>
      <c r="RAF25" s="38"/>
      <c r="RAG25" s="38"/>
      <c r="RAH25" s="38"/>
      <c r="RAI25" s="38"/>
      <c r="RAJ25" s="38"/>
      <c r="RAK25" s="38"/>
      <c r="RAL25" s="38"/>
      <c r="RAM25" s="38"/>
      <c r="RAN25" s="38"/>
      <c r="RAO25" s="38"/>
      <c r="RAP25" s="38"/>
      <c r="RAQ25" s="38"/>
      <c r="RAR25" s="38"/>
      <c r="RAS25" s="38"/>
      <c r="RAT25" s="38"/>
      <c r="RAU25" s="38"/>
      <c r="RAV25" s="38"/>
      <c r="RAW25" s="38"/>
      <c r="RAX25" s="38"/>
      <c r="RAY25" s="38"/>
      <c r="RAZ25" s="38"/>
      <c r="RBA25" s="38"/>
      <c r="RBB25" s="38"/>
      <c r="RBC25" s="38"/>
      <c r="RBD25" s="38"/>
      <c r="RBE25" s="38"/>
      <c r="RBF25" s="38"/>
      <c r="RBG25" s="38"/>
      <c r="RBH25" s="38"/>
      <c r="RBI25" s="38"/>
      <c r="RBJ25" s="38"/>
      <c r="RBK25" s="38"/>
      <c r="RBL25" s="38"/>
      <c r="RBM25" s="38"/>
      <c r="RBN25" s="38"/>
      <c r="RBO25" s="38"/>
      <c r="RBP25" s="38"/>
      <c r="RBQ25" s="38"/>
      <c r="RBR25" s="38"/>
      <c r="RBS25" s="38"/>
      <c r="RBT25" s="38"/>
      <c r="RBU25" s="38"/>
      <c r="RBV25" s="38"/>
      <c r="RBW25" s="38"/>
      <c r="RBX25" s="38"/>
      <c r="RBY25" s="38"/>
      <c r="RBZ25" s="38"/>
      <c r="RCA25" s="38"/>
      <c r="RCB25" s="38"/>
      <c r="RCC25" s="38"/>
      <c r="RCD25" s="38"/>
      <c r="RCE25" s="38"/>
      <c r="RCF25" s="38"/>
      <c r="RCG25" s="38"/>
      <c r="RCH25" s="38"/>
      <c r="RCI25" s="38"/>
      <c r="RCJ25" s="38"/>
      <c r="RCK25" s="38"/>
      <c r="RCL25" s="38"/>
      <c r="RCM25" s="38"/>
      <c r="RCN25" s="38"/>
      <c r="RCO25" s="38"/>
      <c r="RCP25" s="38"/>
      <c r="RCQ25" s="38"/>
      <c r="RCR25" s="38"/>
      <c r="RCS25" s="38"/>
      <c r="RCT25" s="38"/>
      <c r="RCU25" s="38"/>
      <c r="RCV25" s="38"/>
      <c r="RCW25" s="38"/>
      <c r="RCX25" s="38"/>
      <c r="RCY25" s="38"/>
      <c r="RCZ25" s="38"/>
      <c r="RDA25" s="38"/>
      <c r="RDB25" s="38"/>
      <c r="RDC25" s="38"/>
      <c r="RDD25" s="38"/>
      <c r="RDE25" s="38"/>
      <c r="RDF25" s="38"/>
      <c r="RDG25" s="38"/>
      <c r="RDH25" s="38"/>
      <c r="RDI25" s="38"/>
      <c r="RDJ25" s="38"/>
      <c r="RDK25" s="38"/>
      <c r="RDL25" s="38"/>
      <c r="RDM25" s="38"/>
      <c r="RDN25" s="38"/>
      <c r="RDO25" s="38"/>
      <c r="RDP25" s="38"/>
      <c r="RDQ25" s="38"/>
      <c r="RDR25" s="38"/>
      <c r="RDS25" s="38"/>
      <c r="RDT25" s="38"/>
      <c r="RDU25" s="38"/>
      <c r="RDV25" s="38"/>
      <c r="RDW25" s="38"/>
      <c r="RDX25" s="38"/>
      <c r="RDY25" s="38"/>
      <c r="RDZ25" s="38"/>
      <c r="REA25" s="38"/>
      <c r="REB25" s="38"/>
      <c r="REC25" s="38"/>
      <c r="RED25" s="38"/>
      <c r="REE25" s="38"/>
      <c r="REF25" s="38"/>
      <c r="REG25" s="38"/>
      <c r="REH25" s="38"/>
      <c r="REI25" s="38"/>
      <c r="REJ25" s="38"/>
      <c r="REK25" s="38"/>
      <c r="REL25" s="38"/>
      <c r="REM25" s="38"/>
      <c r="REN25" s="38"/>
      <c r="REO25" s="38"/>
      <c r="REP25" s="38"/>
      <c r="REQ25" s="38"/>
      <c r="RER25" s="38"/>
      <c r="RES25" s="38"/>
      <c r="RET25" s="38"/>
      <c r="REU25" s="38"/>
      <c r="REV25" s="38"/>
      <c r="REW25" s="38"/>
      <c r="REX25" s="38"/>
      <c r="REY25" s="38"/>
      <c r="REZ25" s="38"/>
      <c r="RFA25" s="38"/>
      <c r="RFB25" s="38"/>
      <c r="RFC25" s="38"/>
      <c r="RFD25" s="38"/>
      <c r="RFE25" s="38"/>
      <c r="RFF25" s="38"/>
      <c r="RFG25" s="38"/>
      <c r="RFH25" s="38"/>
      <c r="RFI25" s="38"/>
      <c r="RFJ25" s="38"/>
      <c r="RFK25" s="38"/>
      <c r="RFL25" s="38"/>
      <c r="RFM25" s="38"/>
      <c r="RFN25" s="38"/>
      <c r="RFO25" s="38"/>
      <c r="RFP25" s="38"/>
      <c r="RFQ25" s="38"/>
      <c r="RFR25" s="38"/>
      <c r="RFS25" s="38"/>
      <c r="RFT25" s="38"/>
      <c r="RFU25" s="38"/>
      <c r="RFV25" s="38"/>
      <c r="RFW25" s="38"/>
      <c r="RFX25" s="38"/>
      <c r="RFY25" s="38"/>
      <c r="RFZ25" s="38"/>
      <c r="RGA25" s="38"/>
      <c r="RGB25" s="38"/>
      <c r="RGC25" s="38"/>
      <c r="RGD25" s="38"/>
      <c r="RGE25" s="38"/>
      <c r="RGF25" s="38"/>
      <c r="RGG25" s="38"/>
      <c r="RGH25" s="38"/>
      <c r="RGI25" s="38"/>
      <c r="RGJ25" s="38"/>
      <c r="RGK25" s="38"/>
      <c r="RGL25" s="38"/>
      <c r="RGM25" s="38"/>
      <c r="RGN25" s="38"/>
      <c r="RGO25" s="38"/>
      <c r="RGP25" s="38"/>
      <c r="RGQ25" s="38"/>
      <c r="RGR25" s="38"/>
      <c r="RGS25" s="38"/>
      <c r="RGT25" s="38"/>
      <c r="RGU25" s="38"/>
      <c r="RGV25" s="38"/>
      <c r="RGW25" s="38"/>
      <c r="RGX25" s="38"/>
      <c r="RGY25" s="38"/>
      <c r="RGZ25" s="38"/>
      <c r="RHA25" s="38"/>
      <c r="RHB25" s="38"/>
      <c r="RHC25" s="38"/>
      <c r="RHD25" s="38"/>
      <c r="RHE25" s="38"/>
      <c r="RHF25" s="38"/>
      <c r="RHG25" s="38"/>
      <c r="RHH25" s="38"/>
      <c r="RHI25" s="38"/>
      <c r="RHJ25" s="38"/>
      <c r="RHK25" s="38"/>
      <c r="RHL25" s="38"/>
      <c r="RHM25" s="38"/>
      <c r="RHN25" s="38"/>
      <c r="RHO25" s="38"/>
      <c r="RHP25" s="38"/>
      <c r="RHQ25" s="38"/>
      <c r="RHR25" s="38"/>
      <c r="RHS25" s="38"/>
      <c r="RHT25" s="38"/>
      <c r="RHU25" s="38"/>
      <c r="RHV25" s="38"/>
      <c r="RHW25" s="38"/>
      <c r="RHX25" s="38"/>
      <c r="RHY25" s="38"/>
      <c r="RHZ25" s="38"/>
      <c r="RIA25" s="38"/>
      <c r="RIB25" s="38"/>
      <c r="RIC25" s="38"/>
      <c r="RID25" s="38"/>
      <c r="RIE25" s="38"/>
      <c r="RIF25" s="38"/>
      <c r="RIG25" s="38"/>
      <c r="RIH25" s="38"/>
      <c r="RII25" s="38"/>
      <c r="RIJ25" s="38"/>
      <c r="RIK25" s="38"/>
      <c r="RIL25" s="38"/>
      <c r="RIM25" s="38"/>
      <c r="RIN25" s="38"/>
      <c r="RIO25" s="38"/>
      <c r="RIP25" s="38"/>
      <c r="RIQ25" s="38"/>
      <c r="RIR25" s="38"/>
      <c r="RIS25" s="38"/>
      <c r="RIT25" s="38"/>
      <c r="RIU25" s="38"/>
      <c r="RIV25" s="38"/>
      <c r="RIW25" s="38"/>
      <c r="RIX25" s="38"/>
      <c r="RIY25" s="38"/>
      <c r="RIZ25" s="38"/>
      <c r="RJA25" s="38"/>
      <c r="RJB25" s="38"/>
      <c r="RJC25" s="38"/>
      <c r="RJD25" s="38"/>
      <c r="RJE25" s="38"/>
      <c r="RJF25" s="38"/>
      <c r="RJG25" s="38"/>
      <c r="RJH25" s="38"/>
      <c r="RJI25" s="38"/>
      <c r="RJJ25" s="38"/>
      <c r="RJK25" s="38"/>
      <c r="RJL25" s="38"/>
      <c r="RJM25" s="38"/>
      <c r="RJN25" s="38"/>
      <c r="RJO25" s="38"/>
      <c r="RJP25" s="38"/>
      <c r="RJQ25" s="38"/>
      <c r="RJR25" s="38"/>
      <c r="RJS25" s="38"/>
      <c r="RJT25" s="38"/>
      <c r="RJU25" s="38"/>
      <c r="RJV25" s="38"/>
      <c r="RJW25" s="38"/>
      <c r="RJX25" s="38"/>
      <c r="RJY25" s="38"/>
      <c r="RJZ25" s="38"/>
      <c r="RKA25" s="38"/>
      <c r="RKB25" s="38"/>
      <c r="RKC25" s="38"/>
      <c r="RKD25" s="38"/>
      <c r="RKE25" s="38"/>
      <c r="RKF25" s="38"/>
      <c r="RKG25" s="38"/>
      <c r="RKH25" s="38"/>
      <c r="RKI25" s="38"/>
      <c r="RKJ25" s="38"/>
      <c r="RKK25" s="38"/>
      <c r="RKL25" s="38"/>
      <c r="RKM25" s="38"/>
      <c r="RKN25" s="38"/>
      <c r="RKO25" s="38"/>
      <c r="RKP25" s="38"/>
      <c r="RKQ25" s="38"/>
      <c r="RKR25" s="38"/>
      <c r="RKS25" s="38"/>
      <c r="RKT25" s="38"/>
      <c r="RKU25" s="38"/>
      <c r="RKV25" s="38"/>
      <c r="RKW25" s="38"/>
      <c r="RKX25" s="38"/>
      <c r="RKY25" s="38"/>
      <c r="RKZ25" s="38"/>
      <c r="RLA25" s="38"/>
      <c r="RLB25" s="38"/>
      <c r="RLC25" s="38"/>
      <c r="RLD25" s="38"/>
      <c r="RLE25" s="38"/>
      <c r="RLF25" s="38"/>
      <c r="RLG25" s="38"/>
      <c r="RLH25" s="38"/>
      <c r="RLI25" s="38"/>
      <c r="RLJ25" s="38"/>
      <c r="RLK25" s="38"/>
      <c r="RLL25" s="38"/>
      <c r="RLM25" s="38"/>
      <c r="RLN25" s="38"/>
      <c r="RLO25" s="38"/>
      <c r="RLP25" s="38"/>
      <c r="RLQ25" s="38"/>
      <c r="RLR25" s="38"/>
      <c r="RLS25" s="38"/>
      <c r="RLT25" s="38"/>
      <c r="RLU25" s="38"/>
      <c r="RLV25" s="38"/>
      <c r="RLW25" s="38"/>
      <c r="RLX25" s="38"/>
      <c r="RLY25" s="38"/>
      <c r="RLZ25" s="38"/>
      <c r="RMA25" s="38"/>
      <c r="RMB25" s="38"/>
      <c r="RMC25" s="38"/>
      <c r="RMD25" s="38"/>
      <c r="RME25" s="38"/>
      <c r="RMF25" s="38"/>
      <c r="RMG25" s="38"/>
      <c r="RMH25" s="38"/>
      <c r="RMI25" s="38"/>
      <c r="RMJ25" s="38"/>
      <c r="RMK25" s="38"/>
      <c r="RML25" s="38"/>
      <c r="RMM25" s="38"/>
      <c r="RMN25" s="38"/>
      <c r="RMO25" s="38"/>
      <c r="RMP25" s="38"/>
      <c r="RMQ25" s="38"/>
      <c r="RMR25" s="38"/>
      <c r="RMS25" s="38"/>
      <c r="RMT25" s="38"/>
      <c r="RMU25" s="38"/>
      <c r="RMV25" s="38"/>
      <c r="RMW25" s="38"/>
      <c r="RMX25" s="38"/>
      <c r="RMY25" s="38"/>
      <c r="RMZ25" s="38"/>
      <c r="RNA25" s="38"/>
      <c r="RNB25" s="38"/>
      <c r="RNC25" s="38"/>
      <c r="RND25" s="38"/>
      <c r="RNE25" s="38"/>
      <c r="RNF25" s="38"/>
      <c r="RNG25" s="38"/>
      <c r="RNH25" s="38"/>
      <c r="RNI25" s="38"/>
      <c r="RNJ25" s="38"/>
      <c r="RNK25" s="38"/>
      <c r="RNL25" s="38"/>
      <c r="RNM25" s="38"/>
      <c r="RNN25" s="38"/>
      <c r="RNO25" s="38"/>
      <c r="RNP25" s="38"/>
      <c r="RNQ25" s="38"/>
      <c r="RNR25" s="38"/>
      <c r="RNS25" s="38"/>
      <c r="RNT25" s="38"/>
      <c r="RNU25" s="38"/>
      <c r="RNV25" s="38"/>
      <c r="RNW25" s="38"/>
      <c r="RNX25" s="38"/>
      <c r="RNY25" s="38"/>
      <c r="RNZ25" s="38"/>
      <c r="ROA25" s="38"/>
      <c r="ROB25" s="38"/>
      <c r="ROC25" s="38"/>
      <c r="ROD25" s="38"/>
      <c r="ROE25" s="38"/>
      <c r="ROF25" s="38"/>
      <c r="ROG25" s="38"/>
      <c r="ROH25" s="38"/>
      <c r="ROI25" s="38"/>
      <c r="ROJ25" s="38"/>
      <c r="ROK25" s="38"/>
      <c r="ROL25" s="38"/>
      <c r="ROM25" s="38"/>
      <c r="RON25" s="38"/>
      <c r="ROO25" s="38"/>
      <c r="ROP25" s="38"/>
      <c r="ROQ25" s="38"/>
      <c r="ROR25" s="38"/>
      <c r="ROS25" s="38"/>
      <c r="ROT25" s="38"/>
      <c r="ROU25" s="38"/>
      <c r="ROV25" s="38"/>
      <c r="ROW25" s="38"/>
      <c r="ROX25" s="38"/>
      <c r="ROY25" s="38"/>
      <c r="ROZ25" s="38"/>
      <c r="RPA25" s="38"/>
      <c r="RPB25" s="38"/>
      <c r="RPC25" s="38"/>
      <c r="RPD25" s="38"/>
      <c r="RPE25" s="38"/>
      <c r="RPF25" s="38"/>
      <c r="RPG25" s="38"/>
      <c r="RPH25" s="38"/>
      <c r="RPI25" s="38"/>
      <c r="RPJ25" s="38"/>
      <c r="RPK25" s="38"/>
      <c r="RPL25" s="38"/>
      <c r="RPM25" s="38"/>
      <c r="RPN25" s="38"/>
      <c r="RPO25" s="38"/>
      <c r="RPP25" s="38"/>
      <c r="RPQ25" s="38"/>
      <c r="RPR25" s="38"/>
      <c r="RPS25" s="38"/>
      <c r="RPT25" s="38"/>
      <c r="RPU25" s="38"/>
      <c r="RPV25" s="38"/>
      <c r="RPW25" s="38"/>
      <c r="RPX25" s="38"/>
      <c r="RPY25" s="38"/>
      <c r="RPZ25" s="38"/>
      <c r="RQA25" s="38"/>
      <c r="RQB25" s="38"/>
      <c r="RQC25" s="38"/>
      <c r="RQD25" s="38"/>
      <c r="RQE25" s="38"/>
      <c r="RQF25" s="38"/>
      <c r="RQG25" s="38"/>
      <c r="RQH25" s="38"/>
      <c r="RQI25" s="38"/>
      <c r="RQJ25" s="38"/>
      <c r="RQK25" s="38"/>
      <c r="RQL25" s="38"/>
      <c r="RQM25" s="38"/>
      <c r="RQN25" s="38"/>
      <c r="RQO25" s="38"/>
      <c r="RQP25" s="38"/>
      <c r="RQQ25" s="38"/>
      <c r="RQR25" s="38"/>
      <c r="RQS25" s="38"/>
      <c r="RQT25" s="38"/>
      <c r="RQU25" s="38"/>
      <c r="RQV25" s="38"/>
      <c r="RQW25" s="38"/>
      <c r="RQX25" s="38"/>
      <c r="RQY25" s="38"/>
      <c r="RQZ25" s="38"/>
      <c r="RRA25" s="38"/>
      <c r="RRB25" s="38"/>
      <c r="RRC25" s="38"/>
      <c r="RRD25" s="38"/>
      <c r="RRE25" s="38"/>
      <c r="RRF25" s="38"/>
      <c r="RRG25" s="38"/>
      <c r="RRH25" s="38"/>
      <c r="RRI25" s="38"/>
      <c r="RRJ25" s="38"/>
      <c r="RRK25" s="38"/>
      <c r="RRL25" s="38"/>
      <c r="RRM25" s="38"/>
      <c r="RRN25" s="38"/>
      <c r="RRO25" s="38"/>
      <c r="RRP25" s="38"/>
      <c r="RRQ25" s="38"/>
      <c r="RRR25" s="38"/>
      <c r="RRS25" s="38"/>
      <c r="RRT25" s="38"/>
      <c r="RRU25" s="38"/>
      <c r="RRV25" s="38"/>
      <c r="RRW25" s="38"/>
      <c r="RRX25" s="38"/>
      <c r="RRY25" s="38"/>
      <c r="RRZ25" s="38"/>
      <c r="RSA25" s="38"/>
      <c r="RSB25" s="38"/>
      <c r="RSC25" s="38"/>
      <c r="RSD25" s="38"/>
      <c r="RSE25" s="38"/>
      <c r="RSF25" s="38"/>
      <c r="RSG25" s="38"/>
      <c r="RSH25" s="38"/>
      <c r="RSI25" s="38"/>
      <c r="RSJ25" s="38"/>
      <c r="RSK25" s="38"/>
      <c r="RSL25" s="38"/>
      <c r="RSM25" s="38"/>
      <c r="RSN25" s="38"/>
      <c r="RSO25" s="38"/>
      <c r="RSP25" s="38"/>
      <c r="RSQ25" s="38"/>
      <c r="RSR25" s="38"/>
      <c r="RSS25" s="38"/>
      <c r="RST25" s="38"/>
      <c r="RSU25" s="38"/>
      <c r="RSV25" s="38"/>
      <c r="RSW25" s="38"/>
      <c r="RSX25" s="38"/>
      <c r="RSY25" s="38"/>
      <c r="RSZ25" s="38"/>
      <c r="RTA25" s="38"/>
      <c r="RTB25" s="38"/>
      <c r="RTC25" s="38"/>
      <c r="RTD25" s="38"/>
      <c r="RTE25" s="38"/>
      <c r="RTF25" s="38"/>
      <c r="RTG25" s="38"/>
      <c r="RTH25" s="38"/>
      <c r="RTI25" s="38"/>
      <c r="RTJ25" s="38"/>
      <c r="RTK25" s="38"/>
      <c r="RTL25" s="38"/>
      <c r="RTM25" s="38"/>
      <c r="RTN25" s="38"/>
      <c r="RTO25" s="38"/>
      <c r="RTP25" s="38"/>
      <c r="RTQ25" s="38"/>
      <c r="RTR25" s="38"/>
      <c r="RTS25" s="38"/>
      <c r="RTT25" s="38"/>
      <c r="RTU25" s="38"/>
      <c r="RTV25" s="38"/>
      <c r="RTW25" s="38"/>
      <c r="RTX25" s="38"/>
      <c r="RTY25" s="38"/>
      <c r="RTZ25" s="38"/>
      <c r="RUA25" s="38"/>
      <c r="RUB25" s="38"/>
      <c r="RUC25" s="38"/>
      <c r="RUD25" s="38"/>
      <c r="RUE25" s="38"/>
      <c r="RUF25" s="38"/>
      <c r="RUG25" s="38"/>
      <c r="RUH25" s="38"/>
      <c r="RUI25" s="38"/>
      <c r="RUJ25" s="38"/>
      <c r="RUK25" s="38"/>
      <c r="RUL25" s="38"/>
      <c r="RUM25" s="38"/>
      <c r="RUN25" s="38"/>
      <c r="RUO25" s="38"/>
      <c r="RUP25" s="38"/>
      <c r="RUQ25" s="38"/>
      <c r="RUR25" s="38"/>
      <c r="RUS25" s="38"/>
      <c r="RUT25" s="38"/>
      <c r="RUU25" s="38"/>
      <c r="RUV25" s="38"/>
      <c r="RUW25" s="38"/>
      <c r="RUX25" s="38"/>
      <c r="RUY25" s="38"/>
      <c r="RUZ25" s="38"/>
      <c r="RVA25" s="38"/>
      <c r="RVB25" s="38"/>
      <c r="RVC25" s="38"/>
      <c r="RVD25" s="38"/>
      <c r="RVE25" s="38"/>
      <c r="RVF25" s="38"/>
      <c r="RVG25" s="38"/>
      <c r="RVH25" s="38"/>
      <c r="RVI25" s="38"/>
      <c r="RVJ25" s="38"/>
      <c r="RVK25" s="38"/>
      <c r="RVL25" s="38"/>
      <c r="RVM25" s="38"/>
      <c r="RVN25" s="38"/>
      <c r="RVO25" s="38"/>
      <c r="RVP25" s="38"/>
      <c r="RVQ25" s="38"/>
      <c r="RVR25" s="38"/>
      <c r="RVS25" s="38"/>
      <c r="RVT25" s="38"/>
      <c r="RVU25" s="38"/>
      <c r="RVV25" s="38"/>
      <c r="RVW25" s="38"/>
      <c r="RVX25" s="38"/>
      <c r="RVY25" s="38"/>
      <c r="RVZ25" s="38"/>
      <c r="RWA25" s="38"/>
      <c r="RWB25" s="38"/>
      <c r="RWC25" s="38"/>
      <c r="RWD25" s="38"/>
      <c r="RWE25" s="38"/>
      <c r="RWF25" s="38"/>
      <c r="RWG25" s="38"/>
      <c r="RWH25" s="38"/>
      <c r="RWI25" s="38"/>
      <c r="RWJ25" s="38"/>
      <c r="RWK25" s="38"/>
      <c r="RWL25" s="38"/>
      <c r="RWM25" s="38"/>
      <c r="RWN25" s="38"/>
      <c r="RWO25" s="38"/>
      <c r="RWP25" s="38"/>
      <c r="RWQ25" s="38"/>
      <c r="RWR25" s="38"/>
      <c r="RWS25" s="38"/>
      <c r="RWT25" s="38"/>
      <c r="RWU25" s="38"/>
      <c r="RWV25" s="38"/>
      <c r="RWW25" s="38"/>
      <c r="RWX25" s="38"/>
      <c r="RWY25" s="38"/>
      <c r="RWZ25" s="38"/>
      <c r="RXA25" s="38"/>
      <c r="RXB25" s="38"/>
      <c r="RXC25" s="38"/>
      <c r="RXD25" s="38"/>
      <c r="RXE25" s="38"/>
      <c r="RXF25" s="38"/>
      <c r="RXG25" s="38"/>
      <c r="RXH25" s="38"/>
      <c r="RXI25" s="38"/>
      <c r="RXJ25" s="38"/>
      <c r="RXK25" s="38"/>
      <c r="RXL25" s="38"/>
      <c r="RXM25" s="38"/>
      <c r="RXN25" s="38"/>
      <c r="RXO25" s="38"/>
      <c r="RXP25" s="38"/>
      <c r="RXQ25" s="38"/>
      <c r="RXR25" s="38"/>
      <c r="RXS25" s="38"/>
      <c r="RXT25" s="38"/>
      <c r="RXU25" s="38"/>
      <c r="RXV25" s="38"/>
      <c r="RXW25" s="38"/>
      <c r="RXX25" s="38"/>
      <c r="RXY25" s="38"/>
      <c r="RXZ25" s="38"/>
      <c r="RYA25" s="38"/>
      <c r="RYB25" s="38"/>
      <c r="RYC25" s="38"/>
      <c r="RYD25" s="38"/>
      <c r="RYE25" s="38"/>
      <c r="RYF25" s="38"/>
      <c r="RYG25" s="38"/>
      <c r="RYH25" s="38"/>
      <c r="RYI25" s="38"/>
      <c r="RYJ25" s="38"/>
      <c r="RYK25" s="38"/>
      <c r="RYL25" s="38"/>
      <c r="RYM25" s="38"/>
      <c r="RYN25" s="38"/>
      <c r="RYO25" s="38"/>
      <c r="RYP25" s="38"/>
      <c r="RYQ25" s="38"/>
      <c r="RYR25" s="38"/>
      <c r="RYS25" s="38"/>
      <c r="RYT25" s="38"/>
      <c r="RYU25" s="38"/>
      <c r="RYV25" s="38"/>
      <c r="RYW25" s="38"/>
      <c r="RYX25" s="38"/>
      <c r="RYY25" s="38"/>
      <c r="RYZ25" s="38"/>
      <c r="RZA25" s="38"/>
      <c r="RZB25" s="38"/>
      <c r="RZC25" s="38"/>
      <c r="RZD25" s="38"/>
      <c r="RZE25" s="38"/>
      <c r="RZF25" s="38"/>
      <c r="RZG25" s="38"/>
      <c r="RZH25" s="38"/>
      <c r="RZI25" s="38"/>
      <c r="RZJ25" s="38"/>
      <c r="RZK25" s="38"/>
      <c r="RZL25" s="38"/>
      <c r="RZM25" s="38"/>
      <c r="RZN25" s="38"/>
      <c r="RZO25" s="38"/>
      <c r="RZP25" s="38"/>
      <c r="RZQ25" s="38"/>
      <c r="RZR25" s="38"/>
      <c r="RZS25" s="38"/>
      <c r="RZT25" s="38"/>
      <c r="RZU25" s="38"/>
      <c r="RZV25" s="38"/>
      <c r="RZW25" s="38"/>
      <c r="RZX25" s="38"/>
      <c r="RZY25" s="38"/>
      <c r="RZZ25" s="38"/>
      <c r="SAA25" s="38"/>
      <c r="SAB25" s="38"/>
      <c r="SAC25" s="38"/>
      <c r="SAD25" s="38"/>
      <c r="SAE25" s="38"/>
      <c r="SAF25" s="38"/>
      <c r="SAG25" s="38"/>
      <c r="SAH25" s="38"/>
      <c r="SAI25" s="38"/>
      <c r="SAJ25" s="38"/>
      <c r="SAK25" s="38"/>
      <c r="SAL25" s="38"/>
      <c r="SAM25" s="38"/>
      <c r="SAN25" s="38"/>
      <c r="SAO25" s="38"/>
      <c r="SAP25" s="38"/>
      <c r="SAQ25" s="38"/>
      <c r="SAR25" s="38"/>
      <c r="SAS25" s="38"/>
      <c r="SAT25" s="38"/>
      <c r="SAU25" s="38"/>
      <c r="SAV25" s="38"/>
      <c r="SAW25" s="38"/>
      <c r="SAX25" s="38"/>
      <c r="SAY25" s="38"/>
      <c r="SAZ25" s="38"/>
      <c r="SBA25" s="38"/>
      <c r="SBB25" s="38"/>
      <c r="SBC25" s="38"/>
      <c r="SBD25" s="38"/>
      <c r="SBE25" s="38"/>
      <c r="SBF25" s="38"/>
      <c r="SBG25" s="38"/>
      <c r="SBH25" s="38"/>
      <c r="SBI25" s="38"/>
      <c r="SBJ25" s="38"/>
      <c r="SBK25" s="38"/>
      <c r="SBL25" s="38"/>
      <c r="SBM25" s="38"/>
      <c r="SBN25" s="38"/>
      <c r="SBO25" s="38"/>
      <c r="SBP25" s="38"/>
      <c r="SBQ25" s="38"/>
      <c r="SBR25" s="38"/>
      <c r="SBS25" s="38"/>
      <c r="SBT25" s="38"/>
      <c r="SBU25" s="38"/>
      <c r="SBV25" s="38"/>
      <c r="SBW25" s="38"/>
      <c r="SBX25" s="38"/>
      <c r="SBY25" s="38"/>
      <c r="SBZ25" s="38"/>
      <c r="SCA25" s="38"/>
      <c r="SCB25" s="38"/>
      <c r="SCC25" s="38"/>
      <c r="SCD25" s="38"/>
      <c r="SCE25" s="38"/>
      <c r="SCF25" s="38"/>
      <c r="SCG25" s="38"/>
      <c r="SCH25" s="38"/>
      <c r="SCI25" s="38"/>
      <c r="SCJ25" s="38"/>
      <c r="SCK25" s="38"/>
      <c r="SCL25" s="38"/>
      <c r="SCM25" s="38"/>
      <c r="SCN25" s="38"/>
      <c r="SCO25" s="38"/>
      <c r="SCP25" s="38"/>
      <c r="SCQ25" s="38"/>
      <c r="SCR25" s="38"/>
      <c r="SCS25" s="38"/>
      <c r="SCT25" s="38"/>
      <c r="SCU25" s="38"/>
      <c r="SCV25" s="38"/>
      <c r="SCW25" s="38"/>
      <c r="SCX25" s="38"/>
      <c r="SCY25" s="38"/>
      <c r="SCZ25" s="38"/>
      <c r="SDA25" s="38"/>
      <c r="SDB25" s="38"/>
      <c r="SDC25" s="38"/>
      <c r="SDD25" s="38"/>
      <c r="SDE25" s="38"/>
      <c r="SDF25" s="38"/>
      <c r="SDG25" s="38"/>
      <c r="SDH25" s="38"/>
      <c r="SDI25" s="38"/>
      <c r="SDJ25" s="38"/>
      <c r="SDK25" s="38"/>
      <c r="SDL25" s="38"/>
      <c r="SDM25" s="38"/>
      <c r="SDN25" s="38"/>
      <c r="SDO25" s="38"/>
      <c r="SDP25" s="38"/>
      <c r="SDQ25" s="38"/>
      <c r="SDR25" s="38"/>
      <c r="SDS25" s="38"/>
      <c r="SDT25" s="38"/>
      <c r="SDU25" s="38"/>
      <c r="SDV25" s="38"/>
      <c r="SDW25" s="38"/>
      <c r="SDX25" s="38"/>
      <c r="SDY25" s="38"/>
      <c r="SDZ25" s="38"/>
      <c r="SEA25" s="38"/>
      <c r="SEB25" s="38"/>
      <c r="SEC25" s="38"/>
      <c r="SED25" s="38"/>
      <c r="SEE25" s="38"/>
      <c r="SEF25" s="38"/>
      <c r="SEG25" s="38"/>
      <c r="SEH25" s="38"/>
      <c r="SEI25" s="38"/>
      <c r="SEJ25" s="38"/>
      <c r="SEK25" s="38"/>
      <c r="SEL25" s="38"/>
      <c r="SEM25" s="38"/>
      <c r="SEN25" s="38"/>
      <c r="SEO25" s="38"/>
      <c r="SEP25" s="38"/>
      <c r="SEQ25" s="38"/>
      <c r="SER25" s="38"/>
      <c r="SES25" s="38"/>
      <c r="SET25" s="38"/>
      <c r="SEU25" s="38"/>
      <c r="SEV25" s="38"/>
      <c r="SEW25" s="38"/>
      <c r="SEX25" s="38"/>
      <c r="SEY25" s="38"/>
      <c r="SEZ25" s="38"/>
      <c r="SFA25" s="38"/>
      <c r="SFB25" s="38"/>
      <c r="SFC25" s="38"/>
      <c r="SFD25" s="38"/>
      <c r="SFE25" s="38"/>
      <c r="SFF25" s="38"/>
      <c r="SFG25" s="38"/>
      <c r="SFH25" s="38"/>
      <c r="SFI25" s="38"/>
      <c r="SFJ25" s="38"/>
      <c r="SFK25" s="38"/>
      <c r="SFL25" s="38"/>
      <c r="SFM25" s="38"/>
      <c r="SFN25" s="38"/>
      <c r="SFO25" s="38"/>
      <c r="SFP25" s="38"/>
      <c r="SFQ25" s="38"/>
      <c r="SFR25" s="38"/>
      <c r="SFS25" s="38"/>
      <c r="SFT25" s="38"/>
      <c r="SFU25" s="38"/>
      <c r="SFV25" s="38"/>
      <c r="SFW25" s="38"/>
      <c r="SFX25" s="38"/>
      <c r="SFY25" s="38"/>
      <c r="SFZ25" s="38"/>
      <c r="SGA25" s="38"/>
      <c r="SGB25" s="38"/>
      <c r="SGC25" s="38"/>
      <c r="SGD25" s="38"/>
      <c r="SGE25" s="38"/>
      <c r="SGF25" s="38"/>
      <c r="SGG25" s="38"/>
      <c r="SGH25" s="38"/>
      <c r="SGI25" s="38"/>
      <c r="SGJ25" s="38"/>
      <c r="SGK25" s="38"/>
      <c r="SGL25" s="38"/>
      <c r="SGM25" s="38"/>
      <c r="SGN25" s="38"/>
      <c r="SGO25" s="38"/>
      <c r="SGP25" s="38"/>
      <c r="SGQ25" s="38"/>
      <c r="SGR25" s="38"/>
      <c r="SGS25" s="38"/>
      <c r="SGT25" s="38"/>
      <c r="SGU25" s="38"/>
      <c r="SGV25" s="38"/>
      <c r="SGW25" s="38"/>
      <c r="SGX25" s="38"/>
      <c r="SGY25" s="38"/>
      <c r="SGZ25" s="38"/>
      <c r="SHA25" s="38"/>
      <c r="SHB25" s="38"/>
      <c r="SHC25" s="38"/>
      <c r="SHD25" s="38"/>
      <c r="SHE25" s="38"/>
      <c r="SHF25" s="38"/>
      <c r="SHG25" s="38"/>
      <c r="SHH25" s="38"/>
      <c r="SHI25" s="38"/>
      <c r="SHJ25" s="38"/>
      <c r="SHK25" s="38"/>
      <c r="SHL25" s="38"/>
      <c r="SHM25" s="38"/>
      <c r="SHN25" s="38"/>
      <c r="SHO25" s="38"/>
      <c r="SHP25" s="38"/>
      <c r="SHQ25" s="38"/>
      <c r="SHR25" s="38"/>
      <c r="SHS25" s="38"/>
      <c r="SHT25" s="38"/>
      <c r="SHU25" s="38"/>
      <c r="SHV25" s="38"/>
      <c r="SHW25" s="38"/>
      <c r="SHX25" s="38"/>
      <c r="SHY25" s="38"/>
      <c r="SHZ25" s="38"/>
      <c r="SIA25" s="38"/>
      <c r="SIB25" s="38"/>
      <c r="SIC25" s="38"/>
      <c r="SID25" s="38"/>
      <c r="SIE25" s="38"/>
      <c r="SIF25" s="38"/>
      <c r="SIG25" s="38"/>
      <c r="SIH25" s="38"/>
      <c r="SII25" s="38"/>
      <c r="SIJ25" s="38"/>
      <c r="SIK25" s="38"/>
      <c r="SIL25" s="38"/>
      <c r="SIM25" s="38"/>
      <c r="SIN25" s="38"/>
      <c r="SIO25" s="38"/>
      <c r="SIP25" s="38"/>
      <c r="SIQ25" s="38"/>
      <c r="SIR25" s="38"/>
      <c r="SIS25" s="38"/>
      <c r="SIT25" s="38"/>
      <c r="SIU25" s="38"/>
      <c r="SIV25" s="38"/>
      <c r="SIW25" s="38"/>
      <c r="SIX25" s="38"/>
      <c r="SIY25" s="38"/>
      <c r="SIZ25" s="38"/>
      <c r="SJA25" s="38"/>
      <c r="SJB25" s="38"/>
      <c r="SJC25" s="38"/>
      <c r="SJD25" s="38"/>
      <c r="SJE25" s="38"/>
      <c r="SJF25" s="38"/>
      <c r="SJG25" s="38"/>
      <c r="SJH25" s="38"/>
      <c r="SJI25" s="38"/>
      <c r="SJJ25" s="38"/>
      <c r="SJK25" s="38"/>
      <c r="SJL25" s="38"/>
      <c r="SJM25" s="38"/>
      <c r="SJN25" s="38"/>
      <c r="SJO25" s="38"/>
      <c r="SJP25" s="38"/>
      <c r="SJQ25" s="38"/>
      <c r="SJR25" s="38"/>
      <c r="SJS25" s="38"/>
      <c r="SJT25" s="38"/>
      <c r="SJU25" s="38"/>
      <c r="SJV25" s="38"/>
      <c r="SJW25" s="38"/>
      <c r="SJX25" s="38"/>
      <c r="SJY25" s="38"/>
      <c r="SJZ25" s="38"/>
      <c r="SKA25" s="38"/>
      <c r="SKB25" s="38"/>
      <c r="SKC25" s="38"/>
      <c r="SKD25" s="38"/>
      <c r="SKE25" s="38"/>
      <c r="SKF25" s="38"/>
      <c r="SKG25" s="38"/>
      <c r="SKH25" s="38"/>
      <c r="SKI25" s="38"/>
      <c r="SKJ25" s="38"/>
      <c r="SKK25" s="38"/>
      <c r="SKL25" s="38"/>
      <c r="SKM25" s="38"/>
      <c r="SKN25" s="38"/>
      <c r="SKO25" s="38"/>
      <c r="SKP25" s="38"/>
      <c r="SKQ25" s="38"/>
      <c r="SKR25" s="38"/>
      <c r="SKS25" s="38"/>
      <c r="SKT25" s="38"/>
      <c r="SKU25" s="38"/>
      <c r="SKV25" s="38"/>
      <c r="SKW25" s="38"/>
      <c r="SKX25" s="38"/>
      <c r="SKY25" s="38"/>
      <c r="SKZ25" s="38"/>
      <c r="SLA25" s="38"/>
      <c r="SLB25" s="38"/>
      <c r="SLC25" s="38"/>
      <c r="SLD25" s="38"/>
      <c r="SLE25" s="38"/>
      <c r="SLF25" s="38"/>
      <c r="SLG25" s="38"/>
      <c r="SLH25" s="38"/>
      <c r="SLI25" s="38"/>
      <c r="SLJ25" s="38"/>
      <c r="SLK25" s="38"/>
      <c r="SLL25" s="38"/>
      <c r="SLM25" s="38"/>
      <c r="SLN25" s="38"/>
      <c r="SLO25" s="38"/>
      <c r="SLP25" s="38"/>
      <c r="SLQ25" s="38"/>
      <c r="SLR25" s="38"/>
      <c r="SLS25" s="38"/>
      <c r="SLT25" s="38"/>
      <c r="SLU25" s="38"/>
      <c r="SLV25" s="38"/>
      <c r="SLW25" s="38"/>
      <c r="SLX25" s="38"/>
      <c r="SLY25" s="38"/>
      <c r="SLZ25" s="38"/>
      <c r="SMA25" s="38"/>
      <c r="SMB25" s="38"/>
      <c r="SMC25" s="38"/>
      <c r="SMD25" s="38"/>
      <c r="SME25" s="38"/>
      <c r="SMF25" s="38"/>
      <c r="SMG25" s="38"/>
      <c r="SMH25" s="38"/>
      <c r="SMI25" s="38"/>
      <c r="SMJ25" s="38"/>
      <c r="SMK25" s="38"/>
      <c r="SML25" s="38"/>
      <c r="SMM25" s="38"/>
      <c r="SMN25" s="38"/>
      <c r="SMO25" s="38"/>
      <c r="SMP25" s="38"/>
      <c r="SMQ25" s="38"/>
      <c r="SMR25" s="38"/>
      <c r="SMS25" s="38"/>
      <c r="SMT25" s="38"/>
      <c r="SMU25" s="38"/>
      <c r="SMV25" s="38"/>
      <c r="SMW25" s="38"/>
      <c r="SMX25" s="38"/>
      <c r="SMY25" s="38"/>
      <c r="SMZ25" s="38"/>
      <c r="SNA25" s="38"/>
      <c r="SNB25" s="38"/>
      <c r="SNC25" s="38"/>
      <c r="SND25" s="38"/>
      <c r="SNE25" s="38"/>
      <c r="SNF25" s="38"/>
      <c r="SNG25" s="38"/>
      <c r="SNH25" s="38"/>
      <c r="SNI25" s="38"/>
      <c r="SNJ25" s="38"/>
      <c r="SNK25" s="38"/>
      <c r="SNL25" s="38"/>
      <c r="SNM25" s="38"/>
      <c r="SNN25" s="38"/>
      <c r="SNO25" s="38"/>
      <c r="SNP25" s="38"/>
      <c r="SNQ25" s="38"/>
      <c r="SNR25" s="38"/>
      <c r="SNS25" s="38"/>
      <c r="SNT25" s="38"/>
      <c r="SNU25" s="38"/>
      <c r="SNV25" s="38"/>
      <c r="SNW25" s="38"/>
      <c r="SNX25" s="38"/>
      <c r="SNY25" s="38"/>
      <c r="SNZ25" s="38"/>
      <c r="SOA25" s="38"/>
      <c r="SOB25" s="38"/>
      <c r="SOC25" s="38"/>
      <c r="SOD25" s="38"/>
      <c r="SOE25" s="38"/>
      <c r="SOF25" s="38"/>
      <c r="SOG25" s="38"/>
      <c r="SOH25" s="38"/>
      <c r="SOI25" s="38"/>
      <c r="SOJ25" s="38"/>
      <c r="SOK25" s="38"/>
      <c r="SOL25" s="38"/>
      <c r="SOM25" s="38"/>
      <c r="SON25" s="38"/>
      <c r="SOO25" s="38"/>
      <c r="SOP25" s="38"/>
      <c r="SOQ25" s="38"/>
      <c r="SOR25" s="38"/>
      <c r="SOS25" s="38"/>
      <c r="SOT25" s="38"/>
      <c r="SOU25" s="38"/>
      <c r="SOV25" s="38"/>
      <c r="SOW25" s="38"/>
      <c r="SOX25" s="38"/>
      <c r="SOY25" s="38"/>
      <c r="SOZ25" s="38"/>
      <c r="SPA25" s="38"/>
      <c r="SPB25" s="38"/>
      <c r="SPC25" s="38"/>
      <c r="SPD25" s="38"/>
      <c r="SPE25" s="38"/>
      <c r="SPF25" s="38"/>
      <c r="SPG25" s="38"/>
      <c r="SPH25" s="38"/>
      <c r="SPI25" s="38"/>
      <c r="SPJ25" s="38"/>
      <c r="SPK25" s="38"/>
      <c r="SPL25" s="38"/>
      <c r="SPM25" s="38"/>
      <c r="SPN25" s="38"/>
      <c r="SPO25" s="38"/>
      <c r="SPP25" s="38"/>
      <c r="SPQ25" s="38"/>
      <c r="SPR25" s="38"/>
      <c r="SPS25" s="38"/>
      <c r="SPT25" s="38"/>
      <c r="SPU25" s="38"/>
      <c r="SPV25" s="38"/>
      <c r="SPW25" s="38"/>
      <c r="SPX25" s="38"/>
      <c r="SPY25" s="38"/>
      <c r="SPZ25" s="38"/>
      <c r="SQA25" s="38"/>
      <c r="SQB25" s="38"/>
      <c r="SQC25" s="38"/>
      <c r="SQD25" s="38"/>
      <c r="SQE25" s="38"/>
      <c r="SQF25" s="38"/>
      <c r="SQG25" s="38"/>
      <c r="SQH25" s="38"/>
      <c r="SQI25" s="38"/>
      <c r="SQJ25" s="38"/>
      <c r="SQK25" s="38"/>
      <c r="SQL25" s="38"/>
      <c r="SQM25" s="38"/>
      <c r="SQN25" s="38"/>
      <c r="SQO25" s="38"/>
      <c r="SQP25" s="38"/>
      <c r="SQQ25" s="38"/>
      <c r="SQR25" s="38"/>
      <c r="SQS25" s="38"/>
      <c r="SQT25" s="38"/>
      <c r="SQU25" s="38"/>
      <c r="SQV25" s="38"/>
      <c r="SQW25" s="38"/>
      <c r="SQX25" s="38"/>
      <c r="SQY25" s="38"/>
      <c r="SQZ25" s="38"/>
      <c r="SRA25" s="38"/>
      <c r="SRB25" s="38"/>
      <c r="SRC25" s="38"/>
      <c r="SRD25" s="38"/>
      <c r="SRE25" s="38"/>
      <c r="SRF25" s="38"/>
      <c r="SRG25" s="38"/>
      <c r="SRH25" s="38"/>
      <c r="SRI25" s="38"/>
      <c r="SRJ25" s="38"/>
      <c r="SRK25" s="38"/>
      <c r="SRL25" s="38"/>
      <c r="SRM25" s="38"/>
      <c r="SRN25" s="38"/>
      <c r="SRO25" s="38"/>
      <c r="SRP25" s="38"/>
      <c r="SRQ25" s="38"/>
      <c r="SRR25" s="38"/>
      <c r="SRS25" s="38"/>
      <c r="SRT25" s="38"/>
      <c r="SRU25" s="38"/>
      <c r="SRV25" s="38"/>
      <c r="SRW25" s="38"/>
      <c r="SRX25" s="38"/>
      <c r="SRY25" s="38"/>
      <c r="SRZ25" s="38"/>
      <c r="SSA25" s="38"/>
      <c r="SSB25" s="38"/>
      <c r="SSC25" s="38"/>
      <c r="SSD25" s="38"/>
      <c r="SSE25" s="38"/>
      <c r="SSF25" s="38"/>
      <c r="SSG25" s="38"/>
      <c r="SSH25" s="38"/>
      <c r="SSI25" s="38"/>
      <c r="SSJ25" s="38"/>
      <c r="SSK25" s="38"/>
      <c r="SSL25" s="38"/>
      <c r="SSM25" s="38"/>
      <c r="SSN25" s="38"/>
      <c r="SSO25" s="38"/>
      <c r="SSP25" s="38"/>
      <c r="SSQ25" s="38"/>
      <c r="SSR25" s="38"/>
      <c r="SSS25" s="38"/>
      <c r="SST25" s="38"/>
      <c r="SSU25" s="38"/>
      <c r="SSV25" s="38"/>
      <c r="SSW25" s="38"/>
      <c r="SSX25" s="38"/>
      <c r="SSY25" s="38"/>
      <c r="SSZ25" s="38"/>
      <c r="STA25" s="38"/>
      <c r="STB25" s="38"/>
      <c r="STC25" s="38"/>
      <c r="STD25" s="38"/>
      <c r="STE25" s="38"/>
      <c r="STF25" s="38"/>
      <c r="STG25" s="38"/>
      <c r="STH25" s="38"/>
      <c r="STI25" s="38"/>
      <c r="STJ25" s="38"/>
      <c r="STK25" s="38"/>
      <c r="STL25" s="38"/>
      <c r="STM25" s="38"/>
      <c r="STN25" s="38"/>
      <c r="STO25" s="38"/>
      <c r="STP25" s="38"/>
      <c r="STQ25" s="38"/>
      <c r="STR25" s="38"/>
      <c r="STS25" s="38"/>
      <c r="STT25" s="38"/>
      <c r="STU25" s="38"/>
      <c r="STV25" s="38"/>
      <c r="STW25" s="38"/>
      <c r="STX25" s="38"/>
      <c r="STY25" s="38"/>
      <c r="STZ25" s="38"/>
      <c r="SUA25" s="38"/>
      <c r="SUB25" s="38"/>
      <c r="SUC25" s="38"/>
      <c r="SUD25" s="38"/>
      <c r="SUE25" s="38"/>
      <c r="SUF25" s="38"/>
      <c r="SUG25" s="38"/>
      <c r="SUH25" s="38"/>
      <c r="SUI25" s="38"/>
      <c r="SUJ25" s="38"/>
      <c r="SUK25" s="38"/>
      <c r="SUL25" s="38"/>
      <c r="SUM25" s="38"/>
      <c r="SUN25" s="38"/>
      <c r="SUO25" s="38"/>
      <c r="SUP25" s="38"/>
      <c r="SUQ25" s="38"/>
      <c r="SUR25" s="38"/>
      <c r="SUS25" s="38"/>
      <c r="SUT25" s="38"/>
      <c r="SUU25" s="38"/>
      <c r="SUV25" s="38"/>
      <c r="SUW25" s="38"/>
      <c r="SUX25" s="38"/>
      <c r="SUY25" s="38"/>
      <c r="SUZ25" s="38"/>
      <c r="SVA25" s="38"/>
      <c r="SVB25" s="38"/>
      <c r="SVC25" s="38"/>
      <c r="SVD25" s="38"/>
      <c r="SVE25" s="38"/>
      <c r="SVF25" s="38"/>
      <c r="SVG25" s="38"/>
      <c r="SVH25" s="38"/>
      <c r="SVI25" s="38"/>
      <c r="SVJ25" s="38"/>
      <c r="SVK25" s="38"/>
      <c r="SVL25" s="38"/>
      <c r="SVM25" s="38"/>
      <c r="SVN25" s="38"/>
      <c r="SVO25" s="38"/>
      <c r="SVP25" s="38"/>
      <c r="SVQ25" s="38"/>
      <c r="SVR25" s="38"/>
      <c r="SVS25" s="38"/>
      <c r="SVT25" s="38"/>
      <c r="SVU25" s="38"/>
      <c r="SVV25" s="38"/>
      <c r="SVW25" s="38"/>
      <c r="SVX25" s="38"/>
      <c r="SVY25" s="38"/>
      <c r="SVZ25" s="38"/>
      <c r="SWA25" s="38"/>
      <c r="SWB25" s="38"/>
      <c r="SWC25" s="38"/>
      <c r="SWD25" s="38"/>
      <c r="SWE25" s="38"/>
      <c r="SWF25" s="38"/>
      <c r="SWG25" s="38"/>
      <c r="SWH25" s="38"/>
      <c r="SWI25" s="38"/>
      <c r="SWJ25" s="38"/>
      <c r="SWK25" s="38"/>
      <c r="SWL25" s="38"/>
      <c r="SWM25" s="38"/>
      <c r="SWN25" s="38"/>
      <c r="SWO25" s="38"/>
      <c r="SWP25" s="38"/>
      <c r="SWQ25" s="38"/>
      <c r="SWR25" s="38"/>
      <c r="SWS25" s="38"/>
      <c r="SWT25" s="38"/>
      <c r="SWU25" s="38"/>
      <c r="SWV25" s="38"/>
      <c r="SWW25" s="38"/>
      <c r="SWX25" s="38"/>
      <c r="SWY25" s="38"/>
      <c r="SWZ25" s="38"/>
      <c r="SXA25" s="38"/>
      <c r="SXB25" s="38"/>
      <c r="SXC25" s="38"/>
      <c r="SXD25" s="38"/>
      <c r="SXE25" s="38"/>
      <c r="SXF25" s="38"/>
      <c r="SXG25" s="38"/>
      <c r="SXH25" s="38"/>
      <c r="SXI25" s="38"/>
      <c r="SXJ25" s="38"/>
      <c r="SXK25" s="38"/>
      <c r="SXL25" s="38"/>
      <c r="SXM25" s="38"/>
      <c r="SXN25" s="38"/>
      <c r="SXO25" s="38"/>
      <c r="SXP25" s="38"/>
      <c r="SXQ25" s="38"/>
      <c r="SXR25" s="38"/>
      <c r="SXS25" s="38"/>
      <c r="SXT25" s="38"/>
      <c r="SXU25" s="38"/>
      <c r="SXV25" s="38"/>
      <c r="SXW25" s="38"/>
      <c r="SXX25" s="38"/>
      <c r="SXY25" s="38"/>
      <c r="SXZ25" s="38"/>
      <c r="SYA25" s="38"/>
      <c r="SYB25" s="38"/>
      <c r="SYC25" s="38"/>
      <c r="SYD25" s="38"/>
      <c r="SYE25" s="38"/>
      <c r="SYF25" s="38"/>
      <c r="SYG25" s="38"/>
      <c r="SYH25" s="38"/>
      <c r="SYI25" s="38"/>
      <c r="SYJ25" s="38"/>
      <c r="SYK25" s="38"/>
      <c r="SYL25" s="38"/>
      <c r="SYM25" s="38"/>
      <c r="SYN25" s="38"/>
      <c r="SYO25" s="38"/>
      <c r="SYP25" s="38"/>
      <c r="SYQ25" s="38"/>
      <c r="SYR25" s="38"/>
      <c r="SYS25" s="38"/>
      <c r="SYT25" s="38"/>
      <c r="SYU25" s="38"/>
      <c r="SYV25" s="38"/>
      <c r="SYW25" s="38"/>
      <c r="SYX25" s="38"/>
      <c r="SYY25" s="38"/>
      <c r="SYZ25" s="38"/>
      <c r="SZA25" s="38"/>
      <c r="SZB25" s="38"/>
      <c r="SZC25" s="38"/>
      <c r="SZD25" s="38"/>
      <c r="SZE25" s="38"/>
      <c r="SZF25" s="38"/>
      <c r="SZG25" s="38"/>
      <c r="SZH25" s="38"/>
      <c r="SZI25" s="38"/>
      <c r="SZJ25" s="38"/>
      <c r="SZK25" s="38"/>
      <c r="SZL25" s="38"/>
      <c r="SZM25" s="38"/>
      <c r="SZN25" s="38"/>
      <c r="SZO25" s="38"/>
      <c r="SZP25" s="38"/>
      <c r="SZQ25" s="38"/>
      <c r="SZR25" s="38"/>
      <c r="SZS25" s="38"/>
      <c r="SZT25" s="38"/>
      <c r="SZU25" s="38"/>
      <c r="SZV25" s="38"/>
      <c r="SZW25" s="38"/>
      <c r="SZX25" s="38"/>
      <c r="SZY25" s="38"/>
      <c r="SZZ25" s="38"/>
      <c r="TAA25" s="38"/>
      <c r="TAB25" s="38"/>
      <c r="TAC25" s="38"/>
      <c r="TAD25" s="38"/>
      <c r="TAE25" s="38"/>
      <c r="TAF25" s="38"/>
      <c r="TAG25" s="38"/>
      <c r="TAH25" s="38"/>
      <c r="TAI25" s="38"/>
      <c r="TAJ25" s="38"/>
      <c r="TAK25" s="38"/>
      <c r="TAL25" s="38"/>
      <c r="TAM25" s="38"/>
      <c r="TAN25" s="38"/>
      <c r="TAO25" s="38"/>
      <c r="TAP25" s="38"/>
      <c r="TAQ25" s="38"/>
      <c r="TAR25" s="38"/>
      <c r="TAS25" s="38"/>
      <c r="TAT25" s="38"/>
      <c r="TAU25" s="38"/>
      <c r="TAV25" s="38"/>
      <c r="TAW25" s="38"/>
      <c r="TAX25" s="38"/>
      <c r="TAY25" s="38"/>
      <c r="TAZ25" s="38"/>
      <c r="TBA25" s="38"/>
      <c r="TBB25" s="38"/>
      <c r="TBC25" s="38"/>
      <c r="TBD25" s="38"/>
      <c r="TBE25" s="38"/>
      <c r="TBF25" s="38"/>
      <c r="TBG25" s="38"/>
      <c r="TBH25" s="38"/>
      <c r="TBI25" s="38"/>
      <c r="TBJ25" s="38"/>
      <c r="TBK25" s="38"/>
      <c r="TBL25" s="38"/>
      <c r="TBM25" s="38"/>
      <c r="TBN25" s="38"/>
      <c r="TBO25" s="38"/>
      <c r="TBP25" s="38"/>
      <c r="TBQ25" s="38"/>
      <c r="TBR25" s="38"/>
      <c r="TBS25" s="38"/>
      <c r="TBT25" s="38"/>
      <c r="TBU25" s="38"/>
      <c r="TBV25" s="38"/>
      <c r="TBW25" s="38"/>
      <c r="TBX25" s="38"/>
      <c r="TBY25" s="38"/>
      <c r="TBZ25" s="38"/>
      <c r="TCA25" s="38"/>
      <c r="TCB25" s="38"/>
      <c r="TCC25" s="38"/>
      <c r="TCD25" s="38"/>
      <c r="TCE25" s="38"/>
      <c r="TCF25" s="38"/>
      <c r="TCG25" s="38"/>
      <c r="TCH25" s="38"/>
      <c r="TCI25" s="38"/>
      <c r="TCJ25" s="38"/>
      <c r="TCK25" s="38"/>
      <c r="TCL25" s="38"/>
      <c r="TCM25" s="38"/>
      <c r="TCN25" s="38"/>
      <c r="TCO25" s="38"/>
      <c r="TCP25" s="38"/>
      <c r="TCQ25" s="38"/>
      <c r="TCR25" s="38"/>
      <c r="TCS25" s="38"/>
      <c r="TCT25" s="38"/>
      <c r="TCU25" s="38"/>
      <c r="TCV25" s="38"/>
      <c r="TCW25" s="38"/>
      <c r="TCX25" s="38"/>
      <c r="TCY25" s="38"/>
      <c r="TCZ25" s="38"/>
      <c r="TDA25" s="38"/>
      <c r="TDB25" s="38"/>
      <c r="TDC25" s="38"/>
      <c r="TDD25" s="38"/>
      <c r="TDE25" s="38"/>
      <c r="TDF25" s="38"/>
      <c r="TDG25" s="38"/>
      <c r="TDH25" s="38"/>
      <c r="TDI25" s="38"/>
      <c r="TDJ25" s="38"/>
      <c r="TDK25" s="38"/>
      <c r="TDL25" s="38"/>
      <c r="TDM25" s="38"/>
      <c r="TDN25" s="38"/>
      <c r="TDO25" s="38"/>
      <c r="TDP25" s="38"/>
      <c r="TDQ25" s="38"/>
      <c r="TDR25" s="38"/>
      <c r="TDS25" s="38"/>
      <c r="TDT25" s="38"/>
      <c r="TDU25" s="38"/>
      <c r="TDV25" s="38"/>
      <c r="TDW25" s="38"/>
      <c r="TDX25" s="38"/>
      <c r="TDY25" s="38"/>
      <c r="TDZ25" s="38"/>
      <c r="TEA25" s="38"/>
      <c r="TEB25" s="38"/>
      <c r="TEC25" s="38"/>
      <c r="TED25" s="38"/>
      <c r="TEE25" s="38"/>
      <c r="TEF25" s="38"/>
      <c r="TEG25" s="38"/>
      <c r="TEH25" s="38"/>
      <c r="TEI25" s="38"/>
      <c r="TEJ25" s="38"/>
      <c r="TEK25" s="38"/>
      <c r="TEL25" s="38"/>
      <c r="TEM25" s="38"/>
      <c r="TEN25" s="38"/>
      <c r="TEO25" s="38"/>
      <c r="TEP25" s="38"/>
      <c r="TEQ25" s="38"/>
      <c r="TER25" s="38"/>
      <c r="TES25" s="38"/>
      <c r="TET25" s="38"/>
      <c r="TEU25" s="38"/>
      <c r="TEV25" s="38"/>
      <c r="TEW25" s="38"/>
      <c r="TEX25" s="38"/>
      <c r="TEY25" s="38"/>
      <c r="TEZ25" s="38"/>
      <c r="TFA25" s="38"/>
      <c r="TFB25" s="38"/>
      <c r="TFC25" s="38"/>
      <c r="TFD25" s="38"/>
      <c r="TFE25" s="38"/>
      <c r="TFF25" s="38"/>
      <c r="TFG25" s="38"/>
      <c r="TFH25" s="38"/>
      <c r="TFI25" s="38"/>
      <c r="TFJ25" s="38"/>
      <c r="TFK25" s="38"/>
      <c r="TFL25" s="38"/>
      <c r="TFM25" s="38"/>
      <c r="TFN25" s="38"/>
      <c r="TFO25" s="38"/>
      <c r="TFP25" s="38"/>
      <c r="TFQ25" s="38"/>
      <c r="TFR25" s="38"/>
      <c r="TFS25" s="38"/>
      <c r="TFT25" s="38"/>
      <c r="TFU25" s="38"/>
      <c r="TFV25" s="38"/>
      <c r="TFW25" s="38"/>
      <c r="TFX25" s="38"/>
      <c r="TFY25" s="38"/>
      <c r="TFZ25" s="38"/>
      <c r="TGA25" s="38"/>
      <c r="TGB25" s="38"/>
      <c r="TGC25" s="38"/>
      <c r="TGD25" s="38"/>
      <c r="TGE25" s="38"/>
      <c r="TGF25" s="38"/>
      <c r="TGG25" s="38"/>
      <c r="TGH25" s="38"/>
      <c r="TGI25" s="38"/>
      <c r="TGJ25" s="38"/>
      <c r="TGK25" s="38"/>
      <c r="TGL25" s="38"/>
      <c r="TGM25" s="38"/>
      <c r="TGN25" s="38"/>
      <c r="TGO25" s="38"/>
      <c r="TGP25" s="38"/>
      <c r="TGQ25" s="38"/>
      <c r="TGR25" s="38"/>
      <c r="TGS25" s="38"/>
      <c r="TGT25" s="38"/>
      <c r="TGU25" s="38"/>
      <c r="TGV25" s="38"/>
      <c r="TGW25" s="38"/>
      <c r="TGX25" s="38"/>
      <c r="TGY25" s="38"/>
      <c r="TGZ25" s="38"/>
      <c r="THA25" s="38"/>
      <c r="THB25" s="38"/>
      <c r="THC25" s="38"/>
      <c r="THD25" s="38"/>
      <c r="THE25" s="38"/>
      <c r="THF25" s="38"/>
      <c r="THG25" s="38"/>
      <c r="THH25" s="38"/>
      <c r="THI25" s="38"/>
      <c r="THJ25" s="38"/>
      <c r="THK25" s="38"/>
      <c r="THL25" s="38"/>
      <c r="THM25" s="38"/>
      <c r="THN25" s="38"/>
      <c r="THO25" s="38"/>
      <c r="THP25" s="38"/>
      <c r="THQ25" s="38"/>
      <c r="THR25" s="38"/>
      <c r="THS25" s="38"/>
      <c r="THT25" s="38"/>
      <c r="THU25" s="38"/>
      <c r="THV25" s="38"/>
      <c r="THW25" s="38"/>
      <c r="THX25" s="38"/>
      <c r="THY25" s="38"/>
      <c r="THZ25" s="38"/>
      <c r="TIA25" s="38"/>
      <c r="TIB25" s="38"/>
      <c r="TIC25" s="38"/>
      <c r="TID25" s="38"/>
      <c r="TIE25" s="38"/>
      <c r="TIF25" s="38"/>
      <c r="TIG25" s="38"/>
      <c r="TIH25" s="38"/>
      <c r="TII25" s="38"/>
      <c r="TIJ25" s="38"/>
      <c r="TIK25" s="38"/>
      <c r="TIL25" s="38"/>
      <c r="TIM25" s="38"/>
      <c r="TIN25" s="38"/>
      <c r="TIO25" s="38"/>
      <c r="TIP25" s="38"/>
      <c r="TIQ25" s="38"/>
      <c r="TIR25" s="38"/>
      <c r="TIS25" s="38"/>
      <c r="TIT25" s="38"/>
      <c r="TIU25" s="38"/>
      <c r="TIV25" s="38"/>
      <c r="TIW25" s="38"/>
      <c r="TIX25" s="38"/>
      <c r="TIY25" s="38"/>
      <c r="TIZ25" s="38"/>
      <c r="TJA25" s="38"/>
      <c r="TJB25" s="38"/>
      <c r="TJC25" s="38"/>
      <c r="TJD25" s="38"/>
      <c r="TJE25" s="38"/>
      <c r="TJF25" s="38"/>
      <c r="TJG25" s="38"/>
      <c r="TJH25" s="38"/>
      <c r="TJI25" s="38"/>
      <c r="TJJ25" s="38"/>
      <c r="TJK25" s="38"/>
      <c r="TJL25" s="38"/>
      <c r="TJM25" s="38"/>
      <c r="TJN25" s="38"/>
      <c r="TJO25" s="38"/>
      <c r="TJP25" s="38"/>
      <c r="TJQ25" s="38"/>
      <c r="TJR25" s="38"/>
      <c r="TJS25" s="38"/>
      <c r="TJT25" s="38"/>
      <c r="TJU25" s="38"/>
      <c r="TJV25" s="38"/>
      <c r="TJW25" s="38"/>
      <c r="TJX25" s="38"/>
      <c r="TJY25" s="38"/>
      <c r="TJZ25" s="38"/>
      <c r="TKA25" s="38"/>
      <c r="TKB25" s="38"/>
      <c r="TKC25" s="38"/>
      <c r="TKD25" s="38"/>
      <c r="TKE25" s="38"/>
      <c r="TKF25" s="38"/>
      <c r="TKG25" s="38"/>
      <c r="TKH25" s="38"/>
      <c r="TKI25" s="38"/>
      <c r="TKJ25" s="38"/>
      <c r="TKK25" s="38"/>
      <c r="TKL25" s="38"/>
      <c r="TKM25" s="38"/>
      <c r="TKN25" s="38"/>
      <c r="TKO25" s="38"/>
      <c r="TKP25" s="38"/>
      <c r="TKQ25" s="38"/>
      <c r="TKR25" s="38"/>
      <c r="TKS25" s="38"/>
      <c r="TKT25" s="38"/>
      <c r="TKU25" s="38"/>
      <c r="TKV25" s="38"/>
      <c r="TKW25" s="38"/>
      <c r="TKX25" s="38"/>
      <c r="TKY25" s="38"/>
      <c r="TKZ25" s="38"/>
      <c r="TLA25" s="38"/>
      <c r="TLB25" s="38"/>
      <c r="TLC25" s="38"/>
      <c r="TLD25" s="38"/>
      <c r="TLE25" s="38"/>
      <c r="TLF25" s="38"/>
      <c r="TLG25" s="38"/>
      <c r="TLH25" s="38"/>
      <c r="TLI25" s="38"/>
      <c r="TLJ25" s="38"/>
      <c r="TLK25" s="38"/>
      <c r="TLL25" s="38"/>
      <c r="TLM25" s="38"/>
      <c r="TLN25" s="38"/>
      <c r="TLO25" s="38"/>
      <c r="TLP25" s="38"/>
      <c r="TLQ25" s="38"/>
      <c r="TLR25" s="38"/>
      <c r="TLS25" s="38"/>
      <c r="TLT25" s="38"/>
      <c r="TLU25" s="38"/>
      <c r="TLV25" s="38"/>
      <c r="TLW25" s="38"/>
      <c r="TLX25" s="38"/>
      <c r="TLY25" s="38"/>
      <c r="TLZ25" s="38"/>
      <c r="TMA25" s="38"/>
      <c r="TMB25" s="38"/>
      <c r="TMC25" s="38"/>
      <c r="TMD25" s="38"/>
      <c r="TME25" s="38"/>
      <c r="TMF25" s="38"/>
      <c r="TMG25" s="38"/>
      <c r="TMH25" s="38"/>
      <c r="TMI25" s="38"/>
      <c r="TMJ25" s="38"/>
      <c r="TMK25" s="38"/>
      <c r="TML25" s="38"/>
      <c r="TMM25" s="38"/>
      <c r="TMN25" s="38"/>
      <c r="TMO25" s="38"/>
      <c r="TMP25" s="38"/>
      <c r="TMQ25" s="38"/>
      <c r="TMR25" s="38"/>
      <c r="TMS25" s="38"/>
      <c r="TMT25" s="38"/>
      <c r="TMU25" s="38"/>
      <c r="TMV25" s="38"/>
      <c r="TMW25" s="38"/>
      <c r="TMX25" s="38"/>
      <c r="TMY25" s="38"/>
      <c r="TMZ25" s="38"/>
      <c r="TNA25" s="38"/>
      <c r="TNB25" s="38"/>
      <c r="TNC25" s="38"/>
      <c r="TND25" s="38"/>
      <c r="TNE25" s="38"/>
      <c r="TNF25" s="38"/>
      <c r="TNG25" s="38"/>
      <c r="TNH25" s="38"/>
      <c r="TNI25" s="38"/>
      <c r="TNJ25" s="38"/>
      <c r="TNK25" s="38"/>
      <c r="TNL25" s="38"/>
      <c r="TNM25" s="38"/>
      <c r="TNN25" s="38"/>
      <c r="TNO25" s="38"/>
      <c r="TNP25" s="38"/>
      <c r="TNQ25" s="38"/>
      <c r="TNR25" s="38"/>
      <c r="TNS25" s="38"/>
      <c r="TNT25" s="38"/>
      <c r="TNU25" s="38"/>
      <c r="TNV25" s="38"/>
      <c r="TNW25" s="38"/>
      <c r="TNX25" s="38"/>
      <c r="TNY25" s="38"/>
      <c r="TNZ25" s="38"/>
      <c r="TOA25" s="38"/>
      <c r="TOB25" s="38"/>
      <c r="TOC25" s="38"/>
      <c r="TOD25" s="38"/>
      <c r="TOE25" s="38"/>
      <c r="TOF25" s="38"/>
      <c r="TOG25" s="38"/>
      <c r="TOH25" s="38"/>
      <c r="TOI25" s="38"/>
      <c r="TOJ25" s="38"/>
      <c r="TOK25" s="38"/>
      <c r="TOL25" s="38"/>
      <c r="TOM25" s="38"/>
      <c r="TON25" s="38"/>
      <c r="TOO25" s="38"/>
      <c r="TOP25" s="38"/>
      <c r="TOQ25" s="38"/>
      <c r="TOR25" s="38"/>
      <c r="TOS25" s="38"/>
      <c r="TOT25" s="38"/>
      <c r="TOU25" s="38"/>
      <c r="TOV25" s="38"/>
      <c r="TOW25" s="38"/>
      <c r="TOX25" s="38"/>
      <c r="TOY25" s="38"/>
      <c r="TOZ25" s="38"/>
      <c r="TPA25" s="38"/>
      <c r="TPB25" s="38"/>
      <c r="TPC25" s="38"/>
      <c r="TPD25" s="38"/>
      <c r="TPE25" s="38"/>
      <c r="TPF25" s="38"/>
      <c r="TPG25" s="38"/>
      <c r="TPH25" s="38"/>
      <c r="TPI25" s="38"/>
      <c r="TPJ25" s="38"/>
      <c r="TPK25" s="38"/>
      <c r="TPL25" s="38"/>
      <c r="TPM25" s="38"/>
      <c r="TPN25" s="38"/>
      <c r="TPO25" s="38"/>
      <c r="TPP25" s="38"/>
      <c r="TPQ25" s="38"/>
      <c r="TPR25" s="38"/>
      <c r="TPS25" s="38"/>
      <c r="TPT25" s="38"/>
      <c r="TPU25" s="38"/>
      <c r="TPV25" s="38"/>
      <c r="TPW25" s="38"/>
      <c r="TPX25" s="38"/>
      <c r="TPY25" s="38"/>
      <c r="TPZ25" s="38"/>
      <c r="TQA25" s="38"/>
      <c r="TQB25" s="38"/>
      <c r="TQC25" s="38"/>
      <c r="TQD25" s="38"/>
      <c r="TQE25" s="38"/>
      <c r="TQF25" s="38"/>
      <c r="TQG25" s="38"/>
      <c r="TQH25" s="38"/>
      <c r="TQI25" s="38"/>
      <c r="TQJ25" s="38"/>
      <c r="TQK25" s="38"/>
      <c r="TQL25" s="38"/>
      <c r="TQM25" s="38"/>
      <c r="TQN25" s="38"/>
      <c r="TQO25" s="38"/>
      <c r="TQP25" s="38"/>
      <c r="TQQ25" s="38"/>
      <c r="TQR25" s="38"/>
      <c r="TQS25" s="38"/>
      <c r="TQT25" s="38"/>
      <c r="TQU25" s="38"/>
      <c r="TQV25" s="38"/>
      <c r="TQW25" s="38"/>
      <c r="TQX25" s="38"/>
      <c r="TQY25" s="38"/>
      <c r="TQZ25" s="38"/>
      <c r="TRA25" s="38"/>
      <c r="TRB25" s="38"/>
      <c r="TRC25" s="38"/>
      <c r="TRD25" s="38"/>
      <c r="TRE25" s="38"/>
      <c r="TRF25" s="38"/>
      <c r="TRG25" s="38"/>
      <c r="TRH25" s="38"/>
      <c r="TRI25" s="38"/>
      <c r="TRJ25" s="38"/>
      <c r="TRK25" s="38"/>
      <c r="TRL25" s="38"/>
      <c r="TRM25" s="38"/>
      <c r="TRN25" s="38"/>
      <c r="TRO25" s="38"/>
      <c r="TRP25" s="38"/>
      <c r="TRQ25" s="38"/>
      <c r="TRR25" s="38"/>
      <c r="TRS25" s="38"/>
      <c r="TRT25" s="38"/>
      <c r="TRU25" s="38"/>
      <c r="TRV25" s="38"/>
      <c r="TRW25" s="38"/>
      <c r="TRX25" s="38"/>
      <c r="TRY25" s="38"/>
      <c r="TRZ25" s="38"/>
      <c r="TSA25" s="38"/>
      <c r="TSB25" s="38"/>
      <c r="TSC25" s="38"/>
      <c r="TSD25" s="38"/>
      <c r="TSE25" s="38"/>
      <c r="TSF25" s="38"/>
      <c r="TSG25" s="38"/>
      <c r="TSH25" s="38"/>
      <c r="TSI25" s="38"/>
      <c r="TSJ25" s="38"/>
      <c r="TSK25" s="38"/>
      <c r="TSL25" s="38"/>
      <c r="TSM25" s="38"/>
      <c r="TSN25" s="38"/>
      <c r="TSO25" s="38"/>
      <c r="TSP25" s="38"/>
      <c r="TSQ25" s="38"/>
      <c r="TSR25" s="38"/>
      <c r="TSS25" s="38"/>
      <c r="TST25" s="38"/>
      <c r="TSU25" s="38"/>
      <c r="TSV25" s="38"/>
      <c r="TSW25" s="38"/>
      <c r="TSX25" s="38"/>
      <c r="TSY25" s="38"/>
      <c r="TSZ25" s="38"/>
      <c r="TTA25" s="38"/>
      <c r="TTB25" s="38"/>
      <c r="TTC25" s="38"/>
      <c r="TTD25" s="38"/>
      <c r="TTE25" s="38"/>
      <c r="TTF25" s="38"/>
      <c r="TTG25" s="38"/>
      <c r="TTH25" s="38"/>
      <c r="TTI25" s="38"/>
      <c r="TTJ25" s="38"/>
      <c r="TTK25" s="38"/>
      <c r="TTL25" s="38"/>
      <c r="TTM25" s="38"/>
      <c r="TTN25" s="38"/>
      <c r="TTO25" s="38"/>
      <c r="TTP25" s="38"/>
      <c r="TTQ25" s="38"/>
      <c r="TTR25" s="38"/>
      <c r="TTS25" s="38"/>
      <c r="TTT25" s="38"/>
      <c r="TTU25" s="38"/>
      <c r="TTV25" s="38"/>
      <c r="TTW25" s="38"/>
      <c r="TTX25" s="38"/>
      <c r="TTY25" s="38"/>
      <c r="TTZ25" s="38"/>
      <c r="TUA25" s="38"/>
      <c r="TUB25" s="38"/>
      <c r="TUC25" s="38"/>
      <c r="TUD25" s="38"/>
      <c r="TUE25" s="38"/>
      <c r="TUF25" s="38"/>
      <c r="TUG25" s="38"/>
      <c r="TUH25" s="38"/>
      <c r="TUI25" s="38"/>
      <c r="TUJ25" s="38"/>
      <c r="TUK25" s="38"/>
      <c r="TUL25" s="38"/>
      <c r="TUM25" s="38"/>
      <c r="TUN25" s="38"/>
      <c r="TUO25" s="38"/>
      <c r="TUP25" s="38"/>
      <c r="TUQ25" s="38"/>
      <c r="TUR25" s="38"/>
      <c r="TUS25" s="38"/>
      <c r="TUT25" s="38"/>
      <c r="TUU25" s="38"/>
      <c r="TUV25" s="38"/>
      <c r="TUW25" s="38"/>
      <c r="TUX25" s="38"/>
      <c r="TUY25" s="38"/>
      <c r="TUZ25" s="38"/>
      <c r="TVA25" s="38"/>
      <c r="TVB25" s="38"/>
      <c r="TVC25" s="38"/>
      <c r="TVD25" s="38"/>
      <c r="TVE25" s="38"/>
      <c r="TVF25" s="38"/>
      <c r="TVG25" s="38"/>
      <c r="TVH25" s="38"/>
      <c r="TVI25" s="38"/>
      <c r="TVJ25" s="38"/>
      <c r="TVK25" s="38"/>
      <c r="TVL25" s="38"/>
      <c r="TVM25" s="38"/>
      <c r="TVN25" s="38"/>
      <c r="TVO25" s="38"/>
      <c r="TVP25" s="38"/>
      <c r="TVQ25" s="38"/>
      <c r="TVR25" s="38"/>
      <c r="TVS25" s="38"/>
      <c r="TVT25" s="38"/>
      <c r="TVU25" s="38"/>
      <c r="TVV25" s="38"/>
      <c r="TVW25" s="38"/>
      <c r="TVX25" s="38"/>
      <c r="TVY25" s="38"/>
      <c r="TVZ25" s="38"/>
      <c r="TWA25" s="38"/>
      <c r="TWB25" s="38"/>
      <c r="TWC25" s="38"/>
      <c r="TWD25" s="38"/>
      <c r="TWE25" s="38"/>
      <c r="TWF25" s="38"/>
      <c r="TWG25" s="38"/>
      <c r="TWH25" s="38"/>
      <c r="TWI25" s="38"/>
      <c r="TWJ25" s="38"/>
      <c r="TWK25" s="38"/>
      <c r="TWL25" s="38"/>
      <c r="TWM25" s="38"/>
      <c r="TWN25" s="38"/>
      <c r="TWO25" s="38"/>
      <c r="TWP25" s="38"/>
      <c r="TWQ25" s="38"/>
      <c r="TWR25" s="38"/>
      <c r="TWS25" s="38"/>
      <c r="TWT25" s="38"/>
      <c r="TWU25" s="38"/>
      <c r="TWV25" s="38"/>
      <c r="TWW25" s="38"/>
      <c r="TWX25" s="38"/>
      <c r="TWY25" s="38"/>
      <c r="TWZ25" s="38"/>
      <c r="TXA25" s="38"/>
      <c r="TXB25" s="38"/>
      <c r="TXC25" s="38"/>
      <c r="TXD25" s="38"/>
      <c r="TXE25" s="38"/>
      <c r="TXF25" s="38"/>
      <c r="TXG25" s="38"/>
      <c r="TXH25" s="38"/>
      <c r="TXI25" s="38"/>
      <c r="TXJ25" s="38"/>
      <c r="TXK25" s="38"/>
      <c r="TXL25" s="38"/>
      <c r="TXM25" s="38"/>
      <c r="TXN25" s="38"/>
      <c r="TXO25" s="38"/>
      <c r="TXP25" s="38"/>
      <c r="TXQ25" s="38"/>
      <c r="TXR25" s="38"/>
      <c r="TXS25" s="38"/>
      <c r="TXT25" s="38"/>
      <c r="TXU25" s="38"/>
      <c r="TXV25" s="38"/>
      <c r="TXW25" s="38"/>
      <c r="TXX25" s="38"/>
      <c r="TXY25" s="38"/>
      <c r="TXZ25" s="38"/>
      <c r="TYA25" s="38"/>
      <c r="TYB25" s="38"/>
      <c r="TYC25" s="38"/>
      <c r="TYD25" s="38"/>
      <c r="TYE25" s="38"/>
      <c r="TYF25" s="38"/>
      <c r="TYG25" s="38"/>
      <c r="TYH25" s="38"/>
      <c r="TYI25" s="38"/>
      <c r="TYJ25" s="38"/>
      <c r="TYK25" s="38"/>
      <c r="TYL25" s="38"/>
      <c r="TYM25" s="38"/>
      <c r="TYN25" s="38"/>
      <c r="TYO25" s="38"/>
      <c r="TYP25" s="38"/>
      <c r="TYQ25" s="38"/>
      <c r="TYR25" s="38"/>
      <c r="TYS25" s="38"/>
      <c r="TYT25" s="38"/>
      <c r="TYU25" s="38"/>
      <c r="TYV25" s="38"/>
      <c r="TYW25" s="38"/>
      <c r="TYX25" s="38"/>
      <c r="TYY25" s="38"/>
      <c r="TYZ25" s="38"/>
      <c r="TZA25" s="38"/>
      <c r="TZB25" s="38"/>
      <c r="TZC25" s="38"/>
      <c r="TZD25" s="38"/>
      <c r="TZE25" s="38"/>
      <c r="TZF25" s="38"/>
      <c r="TZG25" s="38"/>
      <c r="TZH25" s="38"/>
      <c r="TZI25" s="38"/>
      <c r="TZJ25" s="38"/>
      <c r="TZK25" s="38"/>
      <c r="TZL25" s="38"/>
      <c r="TZM25" s="38"/>
      <c r="TZN25" s="38"/>
      <c r="TZO25" s="38"/>
      <c r="TZP25" s="38"/>
      <c r="TZQ25" s="38"/>
      <c r="TZR25" s="38"/>
      <c r="TZS25" s="38"/>
      <c r="TZT25" s="38"/>
      <c r="TZU25" s="38"/>
      <c r="TZV25" s="38"/>
      <c r="TZW25" s="38"/>
      <c r="TZX25" s="38"/>
      <c r="TZY25" s="38"/>
      <c r="TZZ25" s="38"/>
      <c r="UAA25" s="38"/>
      <c r="UAB25" s="38"/>
      <c r="UAC25" s="38"/>
      <c r="UAD25" s="38"/>
      <c r="UAE25" s="38"/>
      <c r="UAF25" s="38"/>
      <c r="UAG25" s="38"/>
      <c r="UAH25" s="38"/>
      <c r="UAI25" s="38"/>
      <c r="UAJ25" s="38"/>
      <c r="UAK25" s="38"/>
      <c r="UAL25" s="38"/>
      <c r="UAM25" s="38"/>
      <c r="UAN25" s="38"/>
      <c r="UAO25" s="38"/>
      <c r="UAP25" s="38"/>
      <c r="UAQ25" s="38"/>
      <c r="UAR25" s="38"/>
      <c r="UAS25" s="38"/>
      <c r="UAT25" s="38"/>
      <c r="UAU25" s="38"/>
      <c r="UAV25" s="38"/>
      <c r="UAW25" s="38"/>
      <c r="UAX25" s="38"/>
      <c r="UAY25" s="38"/>
      <c r="UAZ25" s="38"/>
      <c r="UBA25" s="38"/>
      <c r="UBB25" s="38"/>
      <c r="UBC25" s="38"/>
      <c r="UBD25" s="38"/>
      <c r="UBE25" s="38"/>
      <c r="UBF25" s="38"/>
      <c r="UBG25" s="38"/>
      <c r="UBH25" s="38"/>
      <c r="UBI25" s="38"/>
      <c r="UBJ25" s="38"/>
      <c r="UBK25" s="38"/>
      <c r="UBL25" s="38"/>
      <c r="UBM25" s="38"/>
      <c r="UBN25" s="38"/>
      <c r="UBO25" s="38"/>
      <c r="UBP25" s="38"/>
      <c r="UBQ25" s="38"/>
      <c r="UBR25" s="38"/>
      <c r="UBS25" s="38"/>
      <c r="UBT25" s="38"/>
      <c r="UBU25" s="38"/>
      <c r="UBV25" s="38"/>
      <c r="UBW25" s="38"/>
      <c r="UBX25" s="38"/>
      <c r="UBY25" s="38"/>
      <c r="UBZ25" s="38"/>
      <c r="UCA25" s="38"/>
      <c r="UCB25" s="38"/>
      <c r="UCC25" s="38"/>
      <c r="UCD25" s="38"/>
      <c r="UCE25" s="38"/>
      <c r="UCF25" s="38"/>
      <c r="UCG25" s="38"/>
      <c r="UCH25" s="38"/>
      <c r="UCI25" s="38"/>
      <c r="UCJ25" s="38"/>
      <c r="UCK25" s="38"/>
      <c r="UCL25" s="38"/>
      <c r="UCM25" s="38"/>
      <c r="UCN25" s="38"/>
      <c r="UCO25" s="38"/>
      <c r="UCP25" s="38"/>
      <c r="UCQ25" s="38"/>
      <c r="UCR25" s="38"/>
      <c r="UCS25" s="38"/>
      <c r="UCT25" s="38"/>
      <c r="UCU25" s="38"/>
      <c r="UCV25" s="38"/>
      <c r="UCW25" s="38"/>
      <c r="UCX25" s="38"/>
      <c r="UCY25" s="38"/>
      <c r="UCZ25" s="38"/>
      <c r="UDA25" s="38"/>
      <c r="UDB25" s="38"/>
      <c r="UDC25" s="38"/>
      <c r="UDD25" s="38"/>
      <c r="UDE25" s="38"/>
      <c r="UDF25" s="38"/>
      <c r="UDG25" s="38"/>
      <c r="UDH25" s="38"/>
      <c r="UDI25" s="38"/>
      <c r="UDJ25" s="38"/>
      <c r="UDK25" s="38"/>
      <c r="UDL25" s="38"/>
      <c r="UDM25" s="38"/>
      <c r="UDN25" s="38"/>
      <c r="UDO25" s="38"/>
      <c r="UDP25" s="38"/>
      <c r="UDQ25" s="38"/>
      <c r="UDR25" s="38"/>
      <c r="UDS25" s="38"/>
      <c r="UDT25" s="38"/>
      <c r="UDU25" s="38"/>
      <c r="UDV25" s="38"/>
      <c r="UDW25" s="38"/>
      <c r="UDX25" s="38"/>
      <c r="UDY25" s="38"/>
      <c r="UDZ25" s="38"/>
      <c r="UEA25" s="38"/>
      <c r="UEB25" s="38"/>
      <c r="UEC25" s="38"/>
      <c r="UED25" s="38"/>
      <c r="UEE25" s="38"/>
      <c r="UEF25" s="38"/>
      <c r="UEG25" s="38"/>
      <c r="UEH25" s="38"/>
      <c r="UEI25" s="38"/>
      <c r="UEJ25" s="38"/>
      <c r="UEK25" s="38"/>
      <c r="UEL25" s="38"/>
      <c r="UEM25" s="38"/>
      <c r="UEN25" s="38"/>
      <c r="UEO25" s="38"/>
      <c r="UEP25" s="38"/>
      <c r="UEQ25" s="38"/>
      <c r="UER25" s="38"/>
      <c r="UES25" s="38"/>
      <c r="UET25" s="38"/>
      <c r="UEU25" s="38"/>
      <c r="UEV25" s="38"/>
      <c r="UEW25" s="38"/>
      <c r="UEX25" s="38"/>
      <c r="UEY25" s="38"/>
      <c r="UEZ25" s="38"/>
      <c r="UFA25" s="38"/>
      <c r="UFB25" s="38"/>
      <c r="UFC25" s="38"/>
      <c r="UFD25" s="38"/>
      <c r="UFE25" s="38"/>
      <c r="UFF25" s="38"/>
      <c r="UFG25" s="38"/>
      <c r="UFH25" s="38"/>
      <c r="UFI25" s="38"/>
      <c r="UFJ25" s="38"/>
      <c r="UFK25" s="38"/>
      <c r="UFL25" s="38"/>
      <c r="UFM25" s="38"/>
      <c r="UFN25" s="38"/>
      <c r="UFO25" s="38"/>
      <c r="UFP25" s="38"/>
      <c r="UFQ25" s="38"/>
      <c r="UFR25" s="38"/>
      <c r="UFS25" s="38"/>
      <c r="UFT25" s="38"/>
      <c r="UFU25" s="38"/>
      <c r="UFV25" s="38"/>
      <c r="UFW25" s="38"/>
      <c r="UFX25" s="38"/>
      <c r="UFY25" s="38"/>
      <c r="UFZ25" s="38"/>
      <c r="UGA25" s="38"/>
      <c r="UGB25" s="38"/>
      <c r="UGC25" s="38"/>
      <c r="UGD25" s="38"/>
      <c r="UGE25" s="38"/>
      <c r="UGF25" s="38"/>
      <c r="UGG25" s="38"/>
      <c r="UGH25" s="38"/>
      <c r="UGI25" s="38"/>
      <c r="UGJ25" s="38"/>
      <c r="UGK25" s="38"/>
      <c r="UGL25" s="38"/>
      <c r="UGM25" s="38"/>
      <c r="UGN25" s="38"/>
      <c r="UGO25" s="38"/>
      <c r="UGP25" s="38"/>
      <c r="UGQ25" s="38"/>
      <c r="UGR25" s="38"/>
      <c r="UGS25" s="38"/>
      <c r="UGT25" s="38"/>
      <c r="UGU25" s="38"/>
      <c r="UGV25" s="38"/>
      <c r="UGW25" s="38"/>
      <c r="UGX25" s="38"/>
      <c r="UGY25" s="38"/>
      <c r="UGZ25" s="38"/>
      <c r="UHA25" s="38"/>
      <c r="UHB25" s="38"/>
      <c r="UHC25" s="38"/>
      <c r="UHD25" s="38"/>
      <c r="UHE25" s="38"/>
      <c r="UHF25" s="38"/>
      <c r="UHG25" s="38"/>
      <c r="UHH25" s="38"/>
      <c r="UHI25" s="38"/>
      <c r="UHJ25" s="38"/>
      <c r="UHK25" s="38"/>
      <c r="UHL25" s="38"/>
      <c r="UHM25" s="38"/>
      <c r="UHN25" s="38"/>
      <c r="UHO25" s="38"/>
      <c r="UHP25" s="38"/>
      <c r="UHQ25" s="38"/>
      <c r="UHR25" s="38"/>
      <c r="UHS25" s="38"/>
      <c r="UHT25" s="38"/>
      <c r="UHU25" s="38"/>
      <c r="UHV25" s="38"/>
      <c r="UHW25" s="38"/>
      <c r="UHX25" s="38"/>
      <c r="UHY25" s="38"/>
      <c r="UHZ25" s="38"/>
      <c r="UIA25" s="38"/>
      <c r="UIB25" s="38"/>
      <c r="UIC25" s="38"/>
      <c r="UID25" s="38"/>
      <c r="UIE25" s="38"/>
      <c r="UIF25" s="38"/>
      <c r="UIG25" s="38"/>
      <c r="UIH25" s="38"/>
      <c r="UII25" s="38"/>
      <c r="UIJ25" s="38"/>
      <c r="UIK25" s="38"/>
      <c r="UIL25" s="38"/>
      <c r="UIM25" s="38"/>
      <c r="UIN25" s="38"/>
      <c r="UIO25" s="38"/>
      <c r="UIP25" s="38"/>
      <c r="UIQ25" s="38"/>
      <c r="UIR25" s="38"/>
      <c r="UIS25" s="38"/>
      <c r="UIT25" s="38"/>
      <c r="UIU25" s="38"/>
      <c r="UIV25" s="38"/>
      <c r="UIW25" s="38"/>
      <c r="UIX25" s="38"/>
      <c r="UIY25" s="38"/>
      <c r="UIZ25" s="38"/>
      <c r="UJA25" s="38"/>
      <c r="UJB25" s="38"/>
      <c r="UJC25" s="38"/>
      <c r="UJD25" s="38"/>
      <c r="UJE25" s="38"/>
      <c r="UJF25" s="38"/>
      <c r="UJG25" s="38"/>
      <c r="UJH25" s="38"/>
      <c r="UJI25" s="38"/>
      <c r="UJJ25" s="38"/>
      <c r="UJK25" s="38"/>
      <c r="UJL25" s="38"/>
      <c r="UJM25" s="38"/>
      <c r="UJN25" s="38"/>
      <c r="UJO25" s="38"/>
      <c r="UJP25" s="38"/>
      <c r="UJQ25" s="38"/>
      <c r="UJR25" s="38"/>
      <c r="UJS25" s="38"/>
      <c r="UJT25" s="38"/>
      <c r="UJU25" s="38"/>
      <c r="UJV25" s="38"/>
      <c r="UJW25" s="38"/>
      <c r="UJX25" s="38"/>
      <c r="UJY25" s="38"/>
      <c r="UJZ25" s="38"/>
      <c r="UKA25" s="38"/>
      <c r="UKB25" s="38"/>
      <c r="UKC25" s="38"/>
      <c r="UKD25" s="38"/>
      <c r="UKE25" s="38"/>
      <c r="UKF25" s="38"/>
      <c r="UKG25" s="38"/>
      <c r="UKH25" s="38"/>
      <c r="UKI25" s="38"/>
      <c r="UKJ25" s="38"/>
      <c r="UKK25" s="38"/>
      <c r="UKL25" s="38"/>
      <c r="UKM25" s="38"/>
      <c r="UKN25" s="38"/>
      <c r="UKO25" s="38"/>
      <c r="UKP25" s="38"/>
      <c r="UKQ25" s="38"/>
      <c r="UKR25" s="38"/>
      <c r="UKS25" s="38"/>
      <c r="UKT25" s="38"/>
      <c r="UKU25" s="38"/>
      <c r="UKV25" s="38"/>
      <c r="UKW25" s="38"/>
      <c r="UKX25" s="38"/>
      <c r="UKY25" s="38"/>
      <c r="UKZ25" s="38"/>
      <c r="ULA25" s="38"/>
      <c r="ULB25" s="38"/>
      <c r="ULC25" s="38"/>
      <c r="ULD25" s="38"/>
      <c r="ULE25" s="38"/>
      <c r="ULF25" s="38"/>
      <c r="ULG25" s="38"/>
      <c r="ULH25" s="38"/>
      <c r="ULI25" s="38"/>
      <c r="ULJ25" s="38"/>
      <c r="ULK25" s="38"/>
      <c r="ULL25" s="38"/>
      <c r="ULM25" s="38"/>
      <c r="ULN25" s="38"/>
      <c r="ULO25" s="38"/>
      <c r="ULP25" s="38"/>
      <c r="ULQ25" s="38"/>
      <c r="ULR25" s="38"/>
      <c r="ULS25" s="38"/>
      <c r="ULT25" s="38"/>
      <c r="ULU25" s="38"/>
      <c r="ULV25" s="38"/>
      <c r="ULW25" s="38"/>
      <c r="ULX25" s="38"/>
      <c r="ULY25" s="38"/>
      <c r="ULZ25" s="38"/>
      <c r="UMA25" s="38"/>
      <c r="UMB25" s="38"/>
      <c r="UMC25" s="38"/>
      <c r="UMD25" s="38"/>
      <c r="UME25" s="38"/>
      <c r="UMF25" s="38"/>
      <c r="UMG25" s="38"/>
      <c r="UMH25" s="38"/>
      <c r="UMI25" s="38"/>
      <c r="UMJ25" s="38"/>
      <c r="UMK25" s="38"/>
      <c r="UML25" s="38"/>
      <c r="UMM25" s="38"/>
      <c r="UMN25" s="38"/>
      <c r="UMO25" s="38"/>
      <c r="UMP25" s="38"/>
      <c r="UMQ25" s="38"/>
      <c r="UMR25" s="38"/>
      <c r="UMS25" s="38"/>
      <c r="UMT25" s="38"/>
      <c r="UMU25" s="38"/>
      <c r="UMV25" s="38"/>
      <c r="UMW25" s="38"/>
      <c r="UMX25" s="38"/>
      <c r="UMY25" s="38"/>
      <c r="UMZ25" s="38"/>
      <c r="UNA25" s="38"/>
      <c r="UNB25" s="38"/>
      <c r="UNC25" s="38"/>
      <c r="UND25" s="38"/>
      <c r="UNE25" s="38"/>
      <c r="UNF25" s="38"/>
      <c r="UNG25" s="38"/>
      <c r="UNH25" s="38"/>
      <c r="UNI25" s="38"/>
      <c r="UNJ25" s="38"/>
      <c r="UNK25" s="38"/>
      <c r="UNL25" s="38"/>
      <c r="UNM25" s="38"/>
      <c r="UNN25" s="38"/>
      <c r="UNO25" s="38"/>
      <c r="UNP25" s="38"/>
      <c r="UNQ25" s="38"/>
      <c r="UNR25" s="38"/>
      <c r="UNS25" s="38"/>
      <c r="UNT25" s="38"/>
      <c r="UNU25" s="38"/>
      <c r="UNV25" s="38"/>
      <c r="UNW25" s="38"/>
      <c r="UNX25" s="38"/>
      <c r="UNY25" s="38"/>
      <c r="UNZ25" s="38"/>
      <c r="UOA25" s="38"/>
      <c r="UOB25" s="38"/>
      <c r="UOC25" s="38"/>
      <c r="UOD25" s="38"/>
      <c r="UOE25" s="38"/>
      <c r="UOF25" s="38"/>
      <c r="UOG25" s="38"/>
      <c r="UOH25" s="38"/>
      <c r="UOI25" s="38"/>
      <c r="UOJ25" s="38"/>
      <c r="UOK25" s="38"/>
      <c r="UOL25" s="38"/>
      <c r="UOM25" s="38"/>
      <c r="UON25" s="38"/>
      <c r="UOO25" s="38"/>
      <c r="UOP25" s="38"/>
      <c r="UOQ25" s="38"/>
      <c r="UOR25" s="38"/>
      <c r="UOS25" s="38"/>
      <c r="UOT25" s="38"/>
      <c r="UOU25" s="38"/>
      <c r="UOV25" s="38"/>
      <c r="UOW25" s="38"/>
      <c r="UOX25" s="38"/>
      <c r="UOY25" s="38"/>
      <c r="UOZ25" s="38"/>
      <c r="UPA25" s="38"/>
      <c r="UPB25" s="38"/>
      <c r="UPC25" s="38"/>
      <c r="UPD25" s="38"/>
      <c r="UPE25" s="38"/>
      <c r="UPF25" s="38"/>
      <c r="UPG25" s="38"/>
      <c r="UPH25" s="38"/>
      <c r="UPI25" s="38"/>
      <c r="UPJ25" s="38"/>
      <c r="UPK25" s="38"/>
      <c r="UPL25" s="38"/>
      <c r="UPM25" s="38"/>
      <c r="UPN25" s="38"/>
      <c r="UPO25" s="38"/>
      <c r="UPP25" s="38"/>
      <c r="UPQ25" s="38"/>
      <c r="UPR25" s="38"/>
      <c r="UPS25" s="38"/>
      <c r="UPT25" s="38"/>
      <c r="UPU25" s="38"/>
      <c r="UPV25" s="38"/>
      <c r="UPW25" s="38"/>
      <c r="UPX25" s="38"/>
      <c r="UPY25" s="38"/>
      <c r="UPZ25" s="38"/>
      <c r="UQA25" s="38"/>
      <c r="UQB25" s="38"/>
      <c r="UQC25" s="38"/>
      <c r="UQD25" s="38"/>
      <c r="UQE25" s="38"/>
      <c r="UQF25" s="38"/>
      <c r="UQG25" s="38"/>
      <c r="UQH25" s="38"/>
      <c r="UQI25" s="38"/>
      <c r="UQJ25" s="38"/>
      <c r="UQK25" s="38"/>
      <c r="UQL25" s="38"/>
      <c r="UQM25" s="38"/>
      <c r="UQN25" s="38"/>
      <c r="UQO25" s="38"/>
      <c r="UQP25" s="38"/>
      <c r="UQQ25" s="38"/>
      <c r="UQR25" s="38"/>
      <c r="UQS25" s="38"/>
      <c r="UQT25" s="38"/>
      <c r="UQU25" s="38"/>
      <c r="UQV25" s="38"/>
      <c r="UQW25" s="38"/>
      <c r="UQX25" s="38"/>
      <c r="UQY25" s="38"/>
      <c r="UQZ25" s="38"/>
      <c r="URA25" s="38"/>
      <c r="URB25" s="38"/>
      <c r="URC25" s="38"/>
      <c r="URD25" s="38"/>
      <c r="URE25" s="38"/>
      <c r="URF25" s="38"/>
      <c r="URG25" s="38"/>
      <c r="URH25" s="38"/>
      <c r="URI25" s="38"/>
      <c r="URJ25" s="38"/>
      <c r="URK25" s="38"/>
      <c r="URL25" s="38"/>
      <c r="URM25" s="38"/>
      <c r="URN25" s="38"/>
      <c r="URO25" s="38"/>
      <c r="URP25" s="38"/>
      <c r="URQ25" s="38"/>
      <c r="URR25" s="38"/>
      <c r="URS25" s="38"/>
      <c r="URT25" s="38"/>
      <c r="URU25" s="38"/>
      <c r="URV25" s="38"/>
      <c r="URW25" s="38"/>
      <c r="URX25" s="38"/>
      <c r="URY25" s="38"/>
      <c r="URZ25" s="38"/>
      <c r="USA25" s="38"/>
      <c r="USB25" s="38"/>
      <c r="USC25" s="38"/>
      <c r="USD25" s="38"/>
      <c r="USE25" s="38"/>
      <c r="USF25" s="38"/>
      <c r="USG25" s="38"/>
      <c r="USH25" s="38"/>
      <c r="USI25" s="38"/>
      <c r="USJ25" s="38"/>
      <c r="USK25" s="38"/>
      <c r="USL25" s="38"/>
      <c r="USM25" s="38"/>
      <c r="USN25" s="38"/>
      <c r="USO25" s="38"/>
      <c r="USP25" s="38"/>
      <c r="USQ25" s="38"/>
      <c r="USR25" s="38"/>
      <c r="USS25" s="38"/>
      <c r="UST25" s="38"/>
      <c r="USU25" s="38"/>
      <c r="USV25" s="38"/>
      <c r="USW25" s="38"/>
      <c r="USX25" s="38"/>
      <c r="USY25" s="38"/>
      <c r="USZ25" s="38"/>
      <c r="UTA25" s="38"/>
      <c r="UTB25" s="38"/>
      <c r="UTC25" s="38"/>
      <c r="UTD25" s="38"/>
      <c r="UTE25" s="38"/>
      <c r="UTF25" s="38"/>
      <c r="UTG25" s="38"/>
      <c r="UTH25" s="38"/>
      <c r="UTI25" s="38"/>
      <c r="UTJ25" s="38"/>
      <c r="UTK25" s="38"/>
      <c r="UTL25" s="38"/>
      <c r="UTM25" s="38"/>
      <c r="UTN25" s="38"/>
      <c r="UTO25" s="38"/>
      <c r="UTP25" s="38"/>
      <c r="UTQ25" s="38"/>
      <c r="UTR25" s="38"/>
      <c r="UTS25" s="38"/>
      <c r="UTT25" s="38"/>
      <c r="UTU25" s="38"/>
      <c r="UTV25" s="38"/>
      <c r="UTW25" s="38"/>
      <c r="UTX25" s="38"/>
      <c r="UTY25" s="38"/>
      <c r="UTZ25" s="38"/>
      <c r="UUA25" s="38"/>
      <c r="UUB25" s="38"/>
      <c r="UUC25" s="38"/>
      <c r="UUD25" s="38"/>
      <c r="UUE25" s="38"/>
      <c r="UUF25" s="38"/>
      <c r="UUG25" s="38"/>
      <c r="UUH25" s="38"/>
      <c r="UUI25" s="38"/>
      <c r="UUJ25" s="38"/>
      <c r="UUK25" s="38"/>
      <c r="UUL25" s="38"/>
      <c r="UUM25" s="38"/>
      <c r="UUN25" s="38"/>
      <c r="UUO25" s="38"/>
      <c r="UUP25" s="38"/>
      <c r="UUQ25" s="38"/>
      <c r="UUR25" s="38"/>
      <c r="UUS25" s="38"/>
      <c r="UUT25" s="38"/>
      <c r="UUU25" s="38"/>
      <c r="UUV25" s="38"/>
      <c r="UUW25" s="38"/>
      <c r="UUX25" s="38"/>
      <c r="UUY25" s="38"/>
      <c r="UUZ25" s="38"/>
      <c r="UVA25" s="38"/>
      <c r="UVB25" s="38"/>
      <c r="UVC25" s="38"/>
      <c r="UVD25" s="38"/>
      <c r="UVE25" s="38"/>
      <c r="UVF25" s="38"/>
      <c r="UVG25" s="38"/>
      <c r="UVH25" s="38"/>
      <c r="UVI25" s="38"/>
      <c r="UVJ25" s="38"/>
      <c r="UVK25" s="38"/>
      <c r="UVL25" s="38"/>
      <c r="UVM25" s="38"/>
      <c r="UVN25" s="38"/>
      <c r="UVO25" s="38"/>
      <c r="UVP25" s="38"/>
      <c r="UVQ25" s="38"/>
      <c r="UVR25" s="38"/>
      <c r="UVS25" s="38"/>
      <c r="UVT25" s="38"/>
      <c r="UVU25" s="38"/>
      <c r="UVV25" s="38"/>
      <c r="UVW25" s="38"/>
      <c r="UVX25" s="38"/>
      <c r="UVY25" s="38"/>
      <c r="UVZ25" s="38"/>
      <c r="UWA25" s="38"/>
      <c r="UWB25" s="38"/>
      <c r="UWC25" s="38"/>
      <c r="UWD25" s="38"/>
      <c r="UWE25" s="38"/>
      <c r="UWF25" s="38"/>
      <c r="UWG25" s="38"/>
      <c r="UWH25" s="38"/>
      <c r="UWI25" s="38"/>
      <c r="UWJ25" s="38"/>
      <c r="UWK25" s="38"/>
      <c r="UWL25" s="38"/>
      <c r="UWM25" s="38"/>
      <c r="UWN25" s="38"/>
      <c r="UWO25" s="38"/>
      <c r="UWP25" s="38"/>
      <c r="UWQ25" s="38"/>
      <c r="UWR25" s="38"/>
      <c r="UWS25" s="38"/>
      <c r="UWT25" s="38"/>
      <c r="UWU25" s="38"/>
      <c r="UWV25" s="38"/>
      <c r="UWW25" s="38"/>
      <c r="UWX25" s="38"/>
      <c r="UWY25" s="38"/>
      <c r="UWZ25" s="38"/>
      <c r="UXA25" s="38"/>
      <c r="UXB25" s="38"/>
      <c r="UXC25" s="38"/>
      <c r="UXD25" s="38"/>
      <c r="UXE25" s="38"/>
      <c r="UXF25" s="38"/>
      <c r="UXG25" s="38"/>
      <c r="UXH25" s="38"/>
      <c r="UXI25" s="38"/>
      <c r="UXJ25" s="38"/>
      <c r="UXK25" s="38"/>
      <c r="UXL25" s="38"/>
      <c r="UXM25" s="38"/>
      <c r="UXN25" s="38"/>
      <c r="UXO25" s="38"/>
      <c r="UXP25" s="38"/>
      <c r="UXQ25" s="38"/>
      <c r="UXR25" s="38"/>
      <c r="UXS25" s="38"/>
      <c r="UXT25" s="38"/>
      <c r="UXU25" s="38"/>
      <c r="UXV25" s="38"/>
      <c r="UXW25" s="38"/>
      <c r="UXX25" s="38"/>
      <c r="UXY25" s="38"/>
      <c r="UXZ25" s="38"/>
      <c r="UYA25" s="38"/>
      <c r="UYB25" s="38"/>
      <c r="UYC25" s="38"/>
      <c r="UYD25" s="38"/>
      <c r="UYE25" s="38"/>
      <c r="UYF25" s="38"/>
      <c r="UYG25" s="38"/>
      <c r="UYH25" s="38"/>
      <c r="UYI25" s="38"/>
      <c r="UYJ25" s="38"/>
      <c r="UYK25" s="38"/>
      <c r="UYL25" s="38"/>
      <c r="UYM25" s="38"/>
      <c r="UYN25" s="38"/>
      <c r="UYO25" s="38"/>
      <c r="UYP25" s="38"/>
      <c r="UYQ25" s="38"/>
      <c r="UYR25" s="38"/>
      <c r="UYS25" s="38"/>
      <c r="UYT25" s="38"/>
      <c r="UYU25" s="38"/>
      <c r="UYV25" s="38"/>
      <c r="UYW25" s="38"/>
      <c r="UYX25" s="38"/>
      <c r="UYY25" s="38"/>
      <c r="UYZ25" s="38"/>
      <c r="UZA25" s="38"/>
      <c r="UZB25" s="38"/>
      <c r="UZC25" s="38"/>
      <c r="UZD25" s="38"/>
      <c r="UZE25" s="38"/>
      <c r="UZF25" s="38"/>
      <c r="UZG25" s="38"/>
      <c r="UZH25" s="38"/>
      <c r="UZI25" s="38"/>
      <c r="UZJ25" s="38"/>
      <c r="UZK25" s="38"/>
      <c r="UZL25" s="38"/>
      <c r="UZM25" s="38"/>
      <c r="UZN25" s="38"/>
      <c r="UZO25" s="38"/>
      <c r="UZP25" s="38"/>
      <c r="UZQ25" s="38"/>
      <c r="UZR25" s="38"/>
      <c r="UZS25" s="38"/>
      <c r="UZT25" s="38"/>
      <c r="UZU25" s="38"/>
      <c r="UZV25" s="38"/>
      <c r="UZW25" s="38"/>
      <c r="UZX25" s="38"/>
      <c r="UZY25" s="38"/>
      <c r="UZZ25" s="38"/>
      <c r="VAA25" s="38"/>
      <c r="VAB25" s="38"/>
      <c r="VAC25" s="38"/>
      <c r="VAD25" s="38"/>
      <c r="VAE25" s="38"/>
      <c r="VAF25" s="38"/>
      <c r="VAG25" s="38"/>
      <c r="VAH25" s="38"/>
      <c r="VAI25" s="38"/>
      <c r="VAJ25" s="38"/>
      <c r="VAK25" s="38"/>
      <c r="VAL25" s="38"/>
      <c r="VAM25" s="38"/>
      <c r="VAN25" s="38"/>
      <c r="VAO25" s="38"/>
      <c r="VAP25" s="38"/>
      <c r="VAQ25" s="38"/>
      <c r="VAR25" s="38"/>
      <c r="VAS25" s="38"/>
      <c r="VAT25" s="38"/>
      <c r="VAU25" s="38"/>
      <c r="VAV25" s="38"/>
      <c r="VAW25" s="38"/>
      <c r="VAX25" s="38"/>
      <c r="VAY25" s="38"/>
      <c r="VAZ25" s="38"/>
      <c r="VBA25" s="38"/>
      <c r="VBB25" s="38"/>
      <c r="VBC25" s="38"/>
      <c r="VBD25" s="38"/>
      <c r="VBE25" s="38"/>
      <c r="VBF25" s="38"/>
      <c r="VBG25" s="38"/>
      <c r="VBH25" s="38"/>
      <c r="VBI25" s="38"/>
      <c r="VBJ25" s="38"/>
      <c r="VBK25" s="38"/>
      <c r="VBL25" s="38"/>
      <c r="VBM25" s="38"/>
      <c r="VBN25" s="38"/>
      <c r="VBO25" s="38"/>
      <c r="VBP25" s="38"/>
      <c r="VBQ25" s="38"/>
      <c r="VBR25" s="38"/>
      <c r="VBS25" s="38"/>
      <c r="VBT25" s="38"/>
      <c r="VBU25" s="38"/>
      <c r="VBV25" s="38"/>
      <c r="VBW25" s="38"/>
      <c r="VBX25" s="38"/>
      <c r="VBY25" s="38"/>
      <c r="VBZ25" s="38"/>
      <c r="VCA25" s="38"/>
      <c r="VCB25" s="38"/>
      <c r="VCC25" s="38"/>
      <c r="VCD25" s="38"/>
      <c r="VCE25" s="38"/>
      <c r="VCF25" s="38"/>
      <c r="VCG25" s="38"/>
      <c r="VCH25" s="38"/>
      <c r="VCI25" s="38"/>
      <c r="VCJ25" s="38"/>
      <c r="VCK25" s="38"/>
      <c r="VCL25" s="38"/>
      <c r="VCM25" s="38"/>
      <c r="VCN25" s="38"/>
      <c r="VCO25" s="38"/>
      <c r="VCP25" s="38"/>
      <c r="VCQ25" s="38"/>
      <c r="VCR25" s="38"/>
      <c r="VCS25" s="38"/>
      <c r="VCT25" s="38"/>
      <c r="VCU25" s="38"/>
      <c r="VCV25" s="38"/>
      <c r="VCW25" s="38"/>
      <c r="VCX25" s="38"/>
      <c r="VCY25" s="38"/>
      <c r="VCZ25" s="38"/>
      <c r="VDA25" s="38"/>
      <c r="VDB25" s="38"/>
      <c r="VDC25" s="38"/>
      <c r="VDD25" s="38"/>
      <c r="VDE25" s="38"/>
      <c r="VDF25" s="38"/>
      <c r="VDG25" s="38"/>
      <c r="VDH25" s="38"/>
      <c r="VDI25" s="38"/>
      <c r="VDJ25" s="38"/>
      <c r="VDK25" s="38"/>
      <c r="VDL25" s="38"/>
      <c r="VDM25" s="38"/>
      <c r="VDN25" s="38"/>
      <c r="VDO25" s="38"/>
      <c r="VDP25" s="38"/>
      <c r="VDQ25" s="38"/>
      <c r="VDR25" s="38"/>
      <c r="VDS25" s="38"/>
      <c r="VDT25" s="38"/>
      <c r="VDU25" s="38"/>
      <c r="VDV25" s="38"/>
      <c r="VDW25" s="38"/>
      <c r="VDX25" s="38"/>
      <c r="VDY25" s="38"/>
      <c r="VDZ25" s="38"/>
      <c r="VEA25" s="38"/>
      <c r="VEB25" s="38"/>
      <c r="VEC25" s="38"/>
      <c r="VED25" s="38"/>
      <c r="VEE25" s="38"/>
      <c r="VEF25" s="38"/>
      <c r="VEG25" s="38"/>
      <c r="VEH25" s="38"/>
      <c r="VEI25" s="38"/>
      <c r="VEJ25" s="38"/>
      <c r="VEK25" s="38"/>
      <c r="VEL25" s="38"/>
      <c r="VEM25" s="38"/>
      <c r="VEN25" s="38"/>
      <c r="VEO25" s="38"/>
      <c r="VEP25" s="38"/>
      <c r="VEQ25" s="38"/>
      <c r="VER25" s="38"/>
      <c r="VES25" s="38"/>
      <c r="VET25" s="38"/>
      <c r="VEU25" s="38"/>
      <c r="VEV25" s="38"/>
      <c r="VEW25" s="38"/>
      <c r="VEX25" s="38"/>
      <c r="VEY25" s="38"/>
      <c r="VEZ25" s="38"/>
      <c r="VFA25" s="38"/>
      <c r="VFB25" s="38"/>
      <c r="VFC25" s="38"/>
      <c r="VFD25" s="38"/>
      <c r="VFE25" s="38"/>
      <c r="VFF25" s="38"/>
      <c r="VFG25" s="38"/>
      <c r="VFH25" s="38"/>
      <c r="VFI25" s="38"/>
      <c r="VFJ25" s="38"/>
      <c r="VFK25" s="38"/>
      <c r="VFL25" s="38"/>
      <c r="VFM25" s="38"/>
      <c r="VFN25" s="38"/>
      <c r="VFO25" s="38"/>
      <c r="VFP25" s="38"/>
      <c r="VFQ25" s="38"/>
      <c r="VFR25" s="38"/>
      <c r="VFS25" s="38"/>
      <c r="VFT25" s="38"/>
      <c r="VFU25" s="38"/>
      <c r="VFV25" s="38"/>
      <c r="VFW25" s="38"/>
      <c r="VFX25" s="38"/>
      <c r="VFY25" s="38"/>
      <c r="VFZ25" s="38"/>
      <c r="VGA25" s="38"/>
      <c r="VGB25" s="38"/>
      <c r="VGC25" s="38"/>
      <c r="VGD25" s="38"/>
      <c r="VGE25" s="38"/>
      <c r="VGF25" s="38"/>
      <c r="VGG25" s="38"/>
      <c r="VGH25" s="38"/>
      <c r="VGI25" s="38"/>
      <c r="VGJ25" s="38"/>
      <c r="VGK25" s="38"/>
      <c r="VGL25" s="38"/>
      <c r="VGM25" s="38"/>
      <c r="VGN25" s="38"/>
      <c r="VGO25" s="38"/>
      <c r="VGP25" s="38"/>
      <c r="VGQ25" s="38"/>
      <c r="VGR25" s="38"/>
      <c r="VGS25" s="38"/>
      <c r="VGT25" s="38"/>
      <c r="VGU25" s="38"/>
      <c r="VGV25" s="38"/>
      <c r="VGW25" s="38"/>
      <c r="VGX25" s="38"/>
      <c r="VGY25" s="38"/>
      <c r="VGZ25" s="38"/>
      <c r="VHA25" s="38"/>
      <c r="VHB25" s="38"/>
      <c r="VHC25" s="38"/>
      <c r="VHD25" s="38"/>
      <c r="VHE25" s="38"/>
      <c r="VHF25" s="38"/>
      <c r="VHG25" s="38"/>
      <c r="VHH25" s="38"/>
      <c r="VHI25" s="38"/>
      <c r="VHJ25" s="38"/>
      <c r="VHK25" s="38"/>
      <c r="VHL25" s="38"/>
      <c r="VHM25" s="38"/>
      <c r="VHN25" s="38"/>
      <c r="VHO25" s="38"/>
      <c r="VHP25" s="38"/>
      <c r="VHQ25" s="38"/>
      <c r="VHR25" s="38"/>
      <c r="VHS25" s="38"/>
      <c r="VHT25" s="38"/>
      <c r="VHU25" s="38"/>
      <c r="VHV25" s="38"/>
      <c r="VHW25" s="38"/>
      <c r="VHX25" s="38"/>
      <c r="VHY25" s="38"/>
      <c r="VHZ25" s="38"/>
      <c r="VIA25" s="38"/>
      <c r="VIB25" s="38"/>
      <c r="VIC25" s="38"/>
      <c r="VID25" s="38"/>
      <c r="VIE25" s="38"/>
      <c r="VIF25" s="38"/>
      <c r="VIG25" s="38"/>
      <c r="VIH25" s="38"/>
      <c r="VII25" s="38"/>
      <c r="VIJ25" s="38"/>
      <c r="VIK25" s="38"/>
      <c r="VIL25" s="38"/>
      <c r="VIM25" s="38"/>
      <c r="VIN25" s="38"/>
      <c r="VIO25" s="38"/>
      <c r="VIP25" s="38"/>
      <c r="VIQ25" s="38"/>
      <c r="VIR25" s="38"/>
      <c r="VIS25" s="38"/>
      <c r="VIT25" s="38"/>
      <c r="VIU25" s="38"/>
      <c r="VIV25" s="38"/>
      <c r="VIW25" s="38"/>
      <c r="VIX25" s="38"/>
      <c r="VIY25" s="38"/>
      <c r="VIZ25" s="38"/>
      <c r="VJA25" s="38"/>
      <c r="VJB25" s="38"/>
      <c r="VJC25" s="38"/>
      <c r="VJD25" s="38"/>
      <c r="VJE25" s="38"/>
      <c r="VJF25" s="38"/>
      <c r="VJG25" s="38"/>
      <c r="VJH25" s="38"/>
      <c r="VJI25" s="38"/>
      <c r="VJJ25" s="38"/>
      <c r="VJK25" s="38"/>
      <c r="VJL25" s="38"/>
      <c r="VJM25" s="38"/>
      <c r="VJN25" s="38"/>
      <c r="VJO25" s="38"/>
      <c r="VJP25" s="38"/>
      <c r="VJQ25" s="38"/>
      <c r="VJR25" s="38"/>
      <c r="VJS25" s="38"/>
      <c r="VJT25" s="38"/>
      <c r="VJU25" s="38"/>
      <c r="VJV25" s="38"/>
      <c r="VJW25" s="38"/>
      <c r="VJX25" s="38"/>
      <c r="VJY25" s="38"/>
      <c r="VJZ25" s="38"/>
      <c r="VKA25" s="38"/>
      <c r="VKB25" s="38"/>
      <c r="VKC25" s="38"/>
      <c r="VKD25" s="38"/>
      <c r="VKE25" s="38"/>
      <c r="VKF25" s="38"/>
      <c r="VKG25" s="38"/>
      <c r="VKH25" s="38"/>
      <c r="VKI25" s="38"/>
      <c r="VKJ25" s="38"/>
      <c r="VKK25" s="38"/>
      <c r="VKL25" s="38"/>
      <c r="VKM25" s="38"/>
      <c r="VKN25" s="38"/>
      <c r="VKO25" s="38"/>
      <c r="VKP25" s="38"/>
      <c r="VKQ25" s="38"/>
      <c r="VKR25" s="38"/>
      <c r="VKS25" s="38"/>
      <c r="VKT25" s="38"/>
      <c r="VKU25" s="38"/>
      <c r="VKV25" s="38"/>
      <c r="VKW25" s="38"/>
      <c r="VKX25" s="38"/>
      <c r="VKY25" s="38"/>
      <c r="VKZ25" s="38"/>
      <c r="VLA25" s="38"/>
      <c r="VLB25" s="38"/>
      <c r="VLC25" s="38"/>
      <c r="VLD25" s="38"/>
      <c r="VLE25" s="38"/>
      <c r="VLF25" s="38"/>
      <c r="VLG25" s="38"/>
      <c r="VLH25" s="38"/>
      <c r="VLI25" s="38"/>
      <c r="VLJ25" s="38"/>
      <c r="VLK25" s="38"/>
      <c r="VLL25" s="38"/>
      <c r="VLM25" s="38"/>
      <c r="VLN25" s="38"/>
      <c r="VLO25" s="38"/>
      <c r="VLP25" s="38"/>
      <c r="VLQ25" s="38"/>
      <c r="VLR25" s="38"/>
      <c r="VLS25" s="38"/>
      <c r="VLT25" s="38"/>
      <c r="VLU25" s="38"/>
      <c r="VLV25" s="38"/>
      <c r="VLW25" s="38"/>
      <c r="VLX25" s="38"/>
      <c r="VLY25" s="38"/>
      <c r="VLZ25" s="38"/>
      <c r="VMA25" s="38"/>
      <c r="VMB25" s="38"/>
      <c r="VMC25" s="38"/>
      <c r="VMD25" s="38"/>
      <c r="VME25" s="38"/>
      <c r="VMF25" s="38"/>
      <c r="VMG25" s="38"/>
      <c r="VMH25" s="38"/>
      <c r="VMI25" s="38"/>
      <c r="VMJ25" s="38"/>
      <c r="VMK25" s="38"/>
      <c r="VML25" s="38"/>
      <c r="VMM25" s="38"/>
      <c r="VMN25" s="38"/>
      <c r="VMO25" s="38"/>
      <c r="VMP25" s="38"/>
      <c r="VMQ25" s="38"/>
      <c r="VMR25" s="38"/>
      <c r="VMS25" s="38"/>
      <c r="VMT25" s="38"/>
      <c r="VMU25" s="38"/>
      <c r="VMV25" s="38"/>
      <c r="VMW25" s="38"/>
      <c r="VMX25" s="38"/>
      <c r="VMY25" s="38"/>
      <c r="VMZ25" s="38"/>
      <c r="VNA25" s="38"/>
      <c r="VNB25" s="38"/>
      <c r="VNC25" s="38"/>
      <c r="VND25" s="38"/>
      <c r="VNE25" s="38"/>
      <c r="VNF25" s="38"/>
      <c r="VNG25" s="38"/>
      <c r="VNH25" s="38"/>
      <c r="VNI25" s="38"/>
      <c r="VNJ25" s="38"/>
      <c r="VNK25" s="38"/>
      <c r="VNL25" s="38"/>
      <c r="VNM25" s="38"/>
      <c r="VNN25" s="38"/>
      <c r="VNO25" s="38"/>
      <c r="VNP25" s="38"/>
      <c r="VNQ25" s="38"/>
      <c r="VNR25" s="38"/>
      <c r="VNS25" s="38"/>
      <c r="VNT25" s="38"/>
      <c r="VNU25" s="38"/>
      <c r="VNV25" s="38"/>
      <c r="VNW25" s="38"/>
      <c r="VNX25" s="38"/>
      <c r="VNY25" s="38"/>
      <c r="VNZ25" s="38"/>
      <c r="VOA25" s="38"/>
      <c r="VOB25" s="38"/>
      <c r="VOC25" s="38"/>
      <c r="VOD25" s="38"/>
      <c r="VOE25" s="38"/>
      <c r="VOF25" s="38"/>
      <c r="VOG25" s="38"/>
      <c r="VOH25" s="38"/>
      <c r="VOI25" s="38"/>
      <c r="VOJ25" s="38"/>
      <c r="VOK25" s="38"/>
      <c r="VOL25" s="38"/>
      <c r="VOM25" s="38"/>
      <c r="VON25" s="38"/>
      <c r="VOO25" s="38"/>
      <c r="VOP25" s="38"/>
      <c r="VOQ25" s="38"/>
      <c r="VOR25" s="38"/>
      <c r="VOS25" s="38"/>
      <c r="VOT25" s="38"/>
      <c r="VOU25" s="38"/>
      <c r="VOV25" s="38"/>
      <c r="VOW25" s="38"/>
      <c r="VOX25" s="38"/>
      <c r="VOY25" s="38"/>
      <c r="VOZ25" s="38"/>
      <c r="VPA25" s="38"/>
      <c r="VPB25" s="38"/>
      <c r="VPC25" s="38"/>
      <c r="VPD25" s="38"/>
      <c r="VPE25" s="38"/>
      <c r="VPF25" s="38"/>
      <c r="VPG25" s="38"/>
      <c r="VPH25" s="38"/>
      <c r="VPI25" s="38"/>
      <c r="VPJ25" s="38"/>
      <c r="VPK25" s="38"/>
      <c r="VPL25" s="38"/>
      <c r="VPM25" s="38"/>
      <c r="VPN25" s="38"/>
      <c r="VPO25" s="38"/>
      <c r="VPP25" s="38"/>
      <c r="VPQ25" s="38"/>
      <c r="VPR25" s="38"/>
      <c r="VPS25" s="38"/>
      <c r="VPT25" s="38"/>
      <c r="VPU25" s="38"/>
      <c r="VPV25" s="38"/>
      <c r="VPW25" s="38"/>
      <c r="VPX25" s="38"/>
      <c r="VPY25" s="38"/>
      <c r="VPZ25" s="38"/>
      <c r="VQA25" s="38"/>
      <c r="VQB25" s="38"/>
      <c r="VQC25" s="38"/>
      <c r="VQD25" s="38"/>
      <c r="VQE25" s="38"/>
      <c r="VQF25" s="38"/>
      <c r="VQG25" s="38"/>
      <c r="VQH25" s="38"/>
      <c r="VQI25" s="38"/>
      <c r="VQJ25" s="38"/>
      <c r="VQK25" s="38"/>
      <c r="VQL25" s="38"/>
      <c r="VQM25" s="38"/>
      <c r="VQN25" s="38"/>
      <c r="VQO25" s="38"/>
      <c r="VQP25" s="38"/>
      <c r="VQQ25" s="38"/>
      <c r="VQR25" s="38"/>
      <c r="VQS25" s="38"/>
      <c r="VQT25" s="38"/>
      <c r="VQU25" s="38"/>
      <c r="VQV25" s="38"/>
      <c r="VQW25" s="38"/>
      <c r="VQX25" s="38"/>
      <c r="VQY25" s="38"/>
      <c r="VQZ25" s="38"/>
      <c r="VRA25" s="38"/>
      <c r="VRB25" s="38"/>
      <c r="VRC25" s="38"/>
      <c r="VRD25" s="38"/>
      <c r="VRE25" s="38"/>
      <c r="VRF25" s="38"/>
      <c r="VRG25" s="38"/>
      <c r="VRH25" s="38"/>
      <c r="VRI25" s="38"/>
      <c r="VRJ25" s="38"/>
      <c r="VRK25" s="38"/>
      <c r="VRL25" s="38"/>
      <c r="VRM25" s="38"/>
      <c r="VRN25" s="38"/>
      <c r="VRO25" s="38"/>
      <c r="VRP25" s="38"/>
      <c r="VRQ25" s="38"/>
      <c r="VRR25" s="38"/>
      <c r="VRS25" s="38"/>
      <c r="VRT25" s="38"/>
      <c r="VRU25" s="38"/>
      <c r="VRV25" s="38"/>
      <c r="VRW25" s="38"/>
      <c r="VRX25" s="38"/>
      <c r="VRY25" s="38"/>
      <c r="VRZ25" s="38"/>
      <c r="VSA25" s="38"/>
      <c r="VSB25" s="38"/>
      <c r="VSC25" s="38"/>
      <c r="VSD25" s="38"/>
      <c r="VSE25" s="38"/>
      <c r="VSF25" s="38"/>
      <c r="VSG25" s="38"/>
      <c r="VSH25" s="38"/>
      <c r="VSI25" s="38"/>
      <c r="VSJ25" s="38"/>
      <c r="VSK25" s="38"/>
      <c r="VSL25" s="38"/>
      <c r="VSM25" s="38"/>
      <c r="VSN25" s="38"/>
      <c r="VSO25" s="38"/>
      <c r="VSP25" s="38"/>
      <c r="VSQ25" s="38"/>
      <c r="VSR25" s="38"/>
      <c r="VSS25" s="38"/>
      <c r="VST25" s="38"/>
      <c r="VSU25" s="38"/>
      <c r="VSV25" s="38"/>
      <c r="VSW25" s="38"/>
      <c r="VSX25" s="38"/>
      <c r="VSY25" s="38"/>
      <c r="VSZ25" s="38"/>
      <c r="VTA25" s="38"/>
      <c r="VTB25" s="38"/>
      <c r="VTC25" s="38"/>
      <c r="VTD25" s="38"/>
      <c r="VTE25" s="38"/>
      <c r="VTF25" s="38"/>
      <c r="VTG25" s="38"/>
      <c r="VTH25" s="38"/>
      <c r="VTI25" s="38"/>
      <c r="VTJ25" s="38"/>
      <c r="VTK25" s="38"/>
      <c r="VTL25" s="38"/>
      <c r="VTM25" s="38"/>
      <c r="VTN25" s="38"/>
      <c r="VTO25" s="38"/>
      <c r="VTP25" s="38"/>
      <c r="VTQ25" s="38"/>
      <c r="VTR25" s="38"/>
      <c r="VTS25" s="38"/>
      <c r="VTT25" s="38"/>
      <c r="VTU25" s="38"/>
      <c r="VTV25" s="38"/>
      <c r="VTW25" s="38"/>
      <c r="VTX25" s="38"/>
      <c r="VTY25" s="38"/>
      <c r="VTZ25" s="38"/>
      <c r="VUA25" s="38"/>
      <c r="VUB25" s="38"/>
      <c r="VUC25" s="38"/>
      <c r="VUD25" s="38"/>
      <c r="VUE25" s="38"/>
      <c r="VUF25" s="38"/>
      <c r="VUG25" s="38"/>
      <c r="VUH25" s="38"/>
      <c r="VUI25" s="38"/>
      <c r="VUJ25" s="38"/>
      <c r="VUK25" s="38"/>
      <c r="VUL25" s="38"/>
      <c r="VUM25" s="38"/>
      <c r="VUN25" s="38"/>
      <c r="VUO25" s="38"/>
      <c r="VUP25" s="38"/>
      <c r="VUQ25" s="38"/>
      <c r="VUR25" s="38"/>
      <c r="VUS25" s="38"/>
      <c r="VUT25" s="38"/>
      <c r="VUU25" s="38"/>
      <c r="VUV25" s="38"/>
      <c r="VUW25" s="38"/>
      <c r="VUX25" s="38"/>
      <c r="VUY25" s="38"/>
      <c r="VUZ25" s="38"/>
      <c r="VVA25" s="38"/>
      <c r="VVB25" s="38"/>
      <c r="VVC25" s="38"/>
      <c r="VVD25" s="38"/>
      <c r="VVE25" s="38"/>
      <c r="VVF25" s="38"/>
      <c r="VVG25" s="38"/>
      <c r="VVH25" s="38"/>
      <c r="VVI25" s="38"/>
      <c r="VVJ25" s="38"/>
      <c r="VVK25" s="38"/>
      <c r="VVL25" s="38"/>
      <c r="VVM25" s="38"/>
      <c r="VVN25" s="38"/>
      <c r="VVO25" s="38"/>
      <c r="VVP25" s="38"/>
      <c r="VVQ25" s="38"/>
      <c r="VVR25" s="38"/>
      <c r="VVS25" s="38"/>
      <c r="VVT25" s="38"/>
      <c r="VVU25" s="38"/>
      <c r="VVV25" s="38"/>
      <c r="VVW25" s="38"/>
      <c r="VVX25" s="38"/>
      <c r="VVY25" s="38"/>
      <c r="VVZ25" s="38"/>
      <c r="VWA25" s="38"/>
      <c r="VWB25" s="38"/>
      <c r="VWC25" s="38"/>
      <c r="VWD25" s="38"/>
      <c r="VWE25" s="38"/>
      <c r="VWF25" s="38"/>
      <c r="VWG25" s="38"/>
      <c r="VWH25" s="38"/>
      <c r="VWI25" s="38"/>
      <c r="VWJ25" s="38"/>
      <c r="VWK25" s="38"/>
      <c r="VWL25" s="38"/>
      <c r="VWM25" s="38"/>
      <c r="VWN25" s="38"/>
      <c r="VWO25" s="38"/>
      <c r="VWP25" s="38"/>
      <c r="VWQ25" s="38"/>
      <c r="VWR25" s="38"/>
      <c r="VWS25" s="38"/>
      <c r="VWT25" s="38"/>
      <c r="VWU25" s="38"/>
      <c r="VWV25" s="38"/>
      <c r="VWW25" s="38"/>
      <c r="VWX25" s="38"/>
      <c r="VWY25" s="38"/>
      <c r="VWZ25" s="38"/>
      <c r="VXA25" s="38"/>
      <c r="VXB25" s="38"/>
      <c r="VXC25" s="38"/>
      <c r="VXD25" s="38"/>
      <c r="VXE25" s="38"/>
      <c r="VXF25" s="38"/>
      <c r="VXG25" s="38"/>
      <c r="VXH25" s="38"/>
      <c r="VXI25" s="38"/>
      <c r="VXJ25" s="38"/>
      <c r="VXK25" s="38"/>
      <c r="VXL25" s="38"/>
      <c r="VXM25" s="38"/>
      <c r="VXN25" s="38"/>
      <c r="VXO25" s="38"/>
      <c r="VXP25" s="38"/>
      <c r="VXQ25" s="38"/>
      <c r="VXR25" s="38"/>
      <c r="VXS25" s="38"/>
      <c r="VXT25" s="38"/>
      <c r="VXU25" s="38"/>
      <c r="VXV25" s="38"/>
      <c r="VXW25" s="38"/>
      <c r="VXX25" s="38"/>
      <c r="VXY25" s="38"/>
      <c r="VXZ25" s="38"/>
      <c r="VYA25" s="38"/>
      <c r="VYB25" s="38"/>
      <c r="VYC25" s="38"/>
      <c r="VYD25" s="38"/>
      <c r="VYE25" s="38"/>
      <c r="VYF25" s="38"/>
      <c r="VYG25" s="38"/>
      <c r="VYH25" s="38"/>
      <c r="VYI25" s="38"/>
      <c r="VYJ25" s="38"/>
      <c r="VYK25" s="38"/>
      <c r="VYL25" s="38"/>
      <c r="VYM25" s="38"/>
      <c r="VYN25" s="38"/>
      <c r="VYO25" s="38"/>
      <c r="VYP25" s="38"/>
      <c r="VYQ25" s="38"/>
      <c r="VYR25" s="38"/>
      <c r="VYS25" s="38"/>
      <c r="VYT25" s="38"/>
      <c r="VYU25" s="38"/>
      <c r="VYV25" s="38"/>
      <c r="VYW25" s="38"/>
      <c r="VYX25" s="38"/>
      <c r="VYY25" s="38"/>
      <c r="VYZ25" s="38"/>
      <c r="VZA25" s="38"/>
      <c r="VZB25" s="38"/>
      <c r="VZC25" s="38"/>
      <c r="VZD25" s="38"/>
      <c r="VZE25" s="38"/>
      <c r="VZF25" s="38"/>
      <c r="VZG25" s="38"/>
      <c r="VZH25" s="38"/>
      <c r="VZI25" s="38"/>
      <c r="VZJ25" s="38"/>
      <c r="VZK25" s="38"/>
      <c r="VZL25" s="38"/>
      <c r="VZM25" s="38"/>
      <c r="VZN25" s="38"/>
      <c r="VZO25" s="38"/>
      <c r="VZP25" s="38"/>
      <c r="VZQ25" s="38"/>
      <c r="VZR25" s="38"/>
      <c r="VZS25" s="38"/>
      <c r="VZT25" s="38"/>
      <c r="VZU25" s="38"/>
      <c r="VZV25" s="38"/>
      <c r="VZW25" s="38"/>
      <c r="VZX25" s="38"/>
      <c r="VZY25" s="38"/>
      <c r="VZZ25" s="38"/>
      <c r="WAA25" s="38"/>
      <c r="WAB25" s="38"/>
      <c r="WAC25" s="38"/>
      <c r="WAD25" s="38"/>
      <c r="WAE25" s="38"/>
      <c r="WAF25" s="38"/>
      <c r="WAG25" s="38"/>
      <c r="WAH25" s="38"/>
      <c r="WAI25" s="38"/>
      <c r="WAJ25" s="38"/>
      <c r="WAK25" s="38"/>
      <c r="WAL25" s="38"/>
      <c r="WAM25" s="38"/>
      <c r="WAN25" s="38"/>
      <c r="WAO25" s="38"/>
      <c r="WAP25" s="38"/>
      <c r="WAQ25" s="38"/>
      <c r="WAR25" s="38"/>
      <c r="WAS25" s="38"/>
      <c r="WAT25" s="38"/>
      <c r="WAU25" s="38"/>
      <c r="WAV25" s="38"/>
      <c r="WAW25" s="38"/>
      <c r="WAX25" s="38"/>
      <c r="WAY25" s="38"/>
      <c r="WAZ25" s="38"/>
      <c r="WBA25" s="38"/>
      <c r="WBB25" s="38"/>
      <c r="WBC25" s="38"/>
      <c r="WBD25" s="38"/>
      <c r="WBE25" s="38"/>
      <c r="WBF25" s="38"/>
      <c r="WBG25" s="38"/>
      <c r="WBH25" s="38"/>
      <c r="WBI25" s="38"/>
      <c r="WBJ25" s="38"/>
      <c r="WBK25" s="38"/>
      <c r="WBL25" s="38"/>
      <c r="WBM25" s="38"/>
      <c r="WBN25" s="38"/>
      <c r="WBO25" s="38"/>
      <c r="WBP25" s="38"/>
      <c r="WBQ25" s="38"/>
      <c r="WBR25" s="38"/>
      <c r="WBS25" s="38"/>
      <c r="WBT25" s="38"/>
      <c r="WBU25" s="38"/>
      <c r="WBV25" s="38"/>
      <c r="WBW25" s="38"/>
      <c r="WBX25" s="38"/>
      <c r="WBY25" s="38"/>
      <c r="WBZ25" s="38"/>
      <c r="WCA25" s="38"/>
      <c r="WCB25" s="38"/>
      <c r="WCC25" s="38"/>
      <c r="WCD25" s="38"/>
      <c r="WCE25" s="38"/>
      <c r="WCF25" s="38"/>
      <c r="WCG25" s="38"/>
      <c r="WCH25" s="38"/>
      <c r="WCI25" s="38"/>
      <c r="WCJ25" s="38"/>
      <c r="WCK25" s="38"/>
      <c r="WCL25" s="38"/>
      <c r="WCM25" s="38"/>
      <c r="WCN25" s="38"/>
      <c r="WCO25" s="38"/>
      <c r="WCP25" s="38"/>
      <c r="WCQ25" s="38"/>
      <c r="WCR25" s="38"/>
      <c r="WCS25" s="38"/>
      <c r="WCT25" s="38"/>
      <c r="WCU25" s="38"/>
      <c r="WCV25" s="38"/>
      <c r="WCW25" s="38"/>
      <c r="WCX25" s="38"/>
      <c r="WCY25" s="38"/>
      <c r="WCZ25" s="38"/>
      <c r="WDA25" s="38"/>
      <c r="WDB25" s="38"/>
      <c r="WDC25" s="38"/>
      <c r="WDD25" s="38"/>
      <c r="WDE25" s="38"/>
      <c r="WDF25" s="38"/>
      <c r="WDG25" s="38"/>
      <c r="WDH25" s="38"/>
      <c r="WDI25" s="38"/>
      <c r="WDJ25" s="38"/>
      <c r="WDK25" s="38"/>
      <c r="WDL25" s="38"/>
      <c r="WDM25" s="38"/>
      <c r="WDN25" s="38"/>
      <c r="WDO25" s="38"/>
      <c r="WDP25" s="38"/>
      <c r="WDQ25" s="38"/>
      <c r="WDR25" s="38"/>
      <c r="WDS25" s="38"/>
      <c r="WDT25" s="38"/>
      <c r="WDU25" s="38"/>
      <c r="WDV25" s="38"/>
      <c r="WDW25" s="38"/>
      <c r="WDX25" s="38"/>
      <c r="WDY25" s="38"/>
      <c r="WDZ25" s="38"/>
      <c r="WEA25" s="38"/>
      <c r="WEB25" s="38"/>
      <c r="WEC25" s="38"/>
      <c r="WED25" s="38"/>
      <c r="WEE25" s="38"/>
      <c r="WEF25" s="38"/>
      <c r="WEG25" s="38"/>
      <c r="WEH25" s="38"/>
      <c r="WEI25" s="38"/>
      <c r="WEJ25" s="38"/>
      <c r="WEK25" s="38"/>
      <c r="WEL25" s="38"/>
      <c r="WEM25" s="38"/>
      <c r="WEN25" s="38"/>
      <c r="WEO25" s="38"/>
      <c r="WEP25" s="38"/>
      <c r="WEQ25" s="38"/>
      <c r="WER25" s="38"/>
      <c r="WES25" s="38"/>
      <c r="WET25" s="38"/>
      <c r="WEU25" s="38"/>
      <c r="WEV25" s="38"/>
      <c r="WEW25" s="38"/>
      <c r="WEX25" s="38"/>
      <c r="WEY25" s="38"/>
      <c r="WEZ25" s="38"/>
      <c r="WFA25" s="38"/>
      <c r="WFB25" s="38"/>
      <c r="WFC25" s="38"/>
      <c r="WFD25" s="38"/>
      <c r="WFE25" s="38"/>
      <c r="WFF25" s="38"/>
      <c r="WFG25" s="38"/>
      <c r="WFH25" s="38"/>
      <c r="WFI25" s="38"/>
      <c r="WFJ25" s="38"/>
      <c r="WFK25" s="38"/>
      <c r="WFL25" s="38"/>
      <c r="WFM25" s="38"/>
      <c r="WFN25" s="38"/>
      <c r="WFO25" s="38"/>
      <c r="WFP25" s="38"/>
      <c r="WFQ25" s="38"/>
      <c r="WFR25" s="38"/>
      <c r="WFS25" s="38"/>
      <c r="WFT25" s="38"/>
      <c r="WFU25" s="38"/>
      <c r="WFV25" s="38"/>
      <c r="WFW25" s="38"/>
      <c r="WFX25" s="38"/>
      <c r="WFY25" s="38"/>
      <c r="WFZ25" s="38"/>
      <c r="WGA25" s="38"/>
      <c r="WGB25" s="38"/>
      <c r="WGC25" s="38"/>
      <c r="WGD25" s="38"/>
      <c r="WGE25" s="38"/>
      <c r="WGF25" s="38"/>
      <c r="WGG25" s="38"/>
      <c r="WGH25" s="38"/>
      <c r="WGI25" s="38"/>
      <c r="WGJ25" s="38"/>
      <c r="WGK25" s="38"/>
      <c r="WGL25" s="38"/>
      <c r="WGM25" s="38"/>
      <c r="WGN25" s="38"/>
      <c r="WGO25" s="38"/>
      <c r="WGP25" s="38"/>
      <c r="WGQ25" s="38"/>
      <c r="WGR25" s="38"/>
      <c r="WGS25" s="38"/>
      <c r="WGT25" s="38"/>
      <c r="WGU25" s="38"/>
      <c r="WGV25" s="38"/>
      <c r="WGW25" s="38"/>
      <c r="WGX25" s="38"/>
      <c r="WGY25" s="38"/>
      <c r="WGZ25" s="38"/>
      <c r="WHA25" s="38"/>
      <c r="WHB25" s="38"/>
      <c r="WHC25" s="38"/>
      <c r="WHD25" s="38"/>
      <c r="WHE25" s="38"/>
      <c r="WHF25" s="38"/>
      <c r="WHG25" s="38"/>
      <c r="WHH25" s="38"/>
      <c r="WHI25" s="38"/>
      <c r="WHJ25" s="38"/>
      <c r="WHK25" s="38"/>
      <c r="WHL25" s="38"/>
      <c r="WHM25" s="38"/>
      <c r="WHN25" s="38"/>
      <c r="WHO25" s="38"/>
      <c r="WHP25" s="38"/>
      <c r="WHQ25" s="38"/>
      <c r="WHR25" s="38"/>
      <c r="WHS25" s="38"/>
      <c r="WHT25" s="38"/>
      <c r="WHU25" s="38"/>
      <c r="WHV25" s="38"/>
      <c r="WHW25" s="38"/>
      <c r="WHX25" s="38"/>
      <c r="WHY25" s="38"/>
      <c r="WHZ25" s="38"/>
      <c r="WIA25" s="38"/>
      <c r="WIB25" s="38"/>
      <c r="WIC25" s="38"/>
      <c r="WID25" s="38"/>
      <c r="WIE25" s="38"/>
      <c r="WIF25" s="38"/>
      <c r="WIG25" s="38"/>
      <c r="WIH25" s="38"/>
      <c r="WII25" s="38"/>
      <c r="WIJ25" s="38"/>
      <c r="WIK25" s="38"/>
      <c r="WIL25" s="38"/>
      <c r="WIM25" s="38"/>
      <c r="WIN25" s="38"/>
      <c r="WIO25" s="38"/>
      <c r="WIP25" s="38"/>
      <c r="WIQ25" s="38"/>
      <c r="WIR25" s="38"/>
      <c r="WIS25" s="38"/>
      <c r="WIT25" s="38"/>
      <c r="WIU25" s="38"/>
      <c r="WIV25" s="38"/>
      <c r="WIW25" s="38"/>
      <c r="WIX25" s="38"/>
      <c r="WIY25" s="38"/>
      <c r="WIZ25" s="38"/>
      <c r="WJA25" s="38"/>
      <c r="WJB25" s="38"/>
      <c r="WJC25" s="38"/>
      <c r="WJD25" s="38"/>
      <c r="WJE25" s="38"/>
      <c r="WJF25" s="38"/>
      <c r="WJG25" s="38"/>
      <c r="WJH25" s="38"/>
      <c r="WJI25" s="38"/>
      <c r="WJJ25" s="38"/>
      <c r="WJK25" s="38"/>
      <c r="WJL25" s="38"/>
      <c r="WJM25" s="38"/>
      <c r="WJN25" s="38"/>
      <c r="WJO25" s="38"/>
      <c r="WJP25" s="38"/>
      <c r="WJQ25" s="38"/>
      <c r="WJR25" s="38"/>
      <c r="WJS25" s="38"/>
      <c r="WJT25" s="38"/>
      <c r="WJU25" s="38"/>
      <c r="WJV25" s="38"/>
      <c r="WJW25" s="38"/>
      <c r="WJX25" s="38"/>
      <c r="WJY25" s="38"/>
      <c r="WJZ25" s="38"/>
      <c r="WKA25" s="38"/>
      <c r="WKB25" s="38"/>
      <c r="WKC25" s="38"/>
      <c r="WKD25" s="38"/>
      <c r="WKE25" s="38"/>
      <c r="WKF25" s="38"/>
      <c r="WKG25" s="38"/>
      <c r="WKH25" s="38"/>
      <c r="WKI25" s="38"/>
      <c r="WKJ25" s="38"/>
      <c r="WKK25" s="38"/>
      <c r="WKL25" s="38"/>
      <c r="WKM25" s="38"/>
      <c r="WKN25" s="38"/>
      <c r="WKO25" s="38"/>
      <c r="WKP25" s="38"/>
      <c r="WKQ25" s="38"/>
      <c r="WKR25" s="38"/>
      <c r="WKS25" s="38"/>
      <c r="WKT25" s="38"/>
      <c r="WKU25" s="38"/>
      <c r="WKV25" s="38"/>
      <c r="WKW25" s="38"/>
      <c r="WKX25" s="38"/>
      <c r="WKY25" s="38"/>
      <c r="WKZ25" s="38"/>
      <c r="WLA25" s="38"/>
      <c r="WLB25" s="38"/>
      <c r="WLC25" s="38"/>
      <c r="WLD25" s="38"/>
      <c r="WLE25" s="38"/>
      <c r="WLF25" s="38"/>
      <c r="WLG25" s="38"/>
      <c r="WLH25" s="38"/>
      <c r="WLI25" s="38"/>
      <c r="WLJ25" s="38"/>
      <c r="WLK25" s="38"/>
      <c r="WLL25" s="38"/>
      <c r="WLM25" s="38"/>
      <c r="WLN25" s="38"/>
      <c r="WLO25" s="38"/>
      <c r="WLP25" s="38"/>
      <c r="WLQ25" s="38"/>
      <c r="WLR25" s="38"/>
      <c r="WLS25" s="38"/>
      <c r="WLT25" s="38"/>
      <c r="WLU25" s="38"/>
      <c r="WLV25" s="38"/>
      <c r="WLW25" s="38"/>
      <c r="WLX25" s="38"/>
      <c r="WLY25" s="38"/>
      <c r="WLZ25" s="38"/>
      <c r="WMA25" s="38"/>
      <c r="WMB25" s="38"/>
      <c r="WMC25" s="38"/>
      <c r="WMD25" s="38"/>
      <c r="WME25" s="38"/>
      <c r="WMF25" s="38"/>
      <c r="WMG25" s="38"/>
      <c r="WMH25" s="38"/>
      <c r="WMI25" s="38"/>
      <c r="WMJ25" s="38"/>
      <c r="WMK25" s="38"/>
      <c r="WML25" s="38"/>
      <c r="WMM25" s="38"/>
      <c r="WMN25" s="38"/>
      <c r="WMO25" s="38"/>
      <c r="WMP25" s="38"/>
      <c r="WMQ25" s="38"/>
      <c r="WMR25" s="38"/>
      <c r="WMS25" s="38"/>
      <c r="WMT25" s="38"/>
      <c r="WMU25" s="38"/>
      <c r="WMV25" s="38"/>
      <c r="WMW25" s="38"/>
      <c r="WMX25" s="38"/>
      <c r="WMY25" s="38"/>
      <c r="WMZ25" s="38"/>
      <c r="WNA25" s="38"/>
      <c r="WNB25" s="38"/>
      <c r="WNC25" s="38"/>
      <c r="WND25" s="38"/>
      <c r="WNE25" s="38"/>
      <c r="WNF25" s="38"/>
      <c r="WNG25" s="38"/>
      <c r="WNH25" s="38"/>
      <c r="WNI25" s="38"/>
      <c r="WNJ25" s="38"/>
      <c r="WNK25" s="38"/>
      <c r="WNL25" s="38"/>
      <c r="WNM25" s="38"/>
      <c r="WNN25" s="38"/>
      <c r="WNO25" s="38"/>
      <c r="WNP25" s="38"/>
      <c r="WNQ25" s="38"/>
      <c r="WNR25" s="38"/>
      <c r="WNS25" s="38"/>
      <c r="WNT25" s="38"/>
      <c r="WNU25" s="38"/>
      <c r="WNV25" s="38"/>
      <c r="WNW25" s="38"/>
      <c r="WNX25" s="38"/>
      <c r="WNY25" s="38"/>
      <c r="WNZ25" s="38"/>
      <c r="WOA25" s="38"/>
      <c r="WOB25" s="38"/>
      <c r="WOC25" s="38"/>
      <c r="WOD25" s="38"/>
      <c r="WOE25" s="38"/>
      <c r="WOF25" s="38"/>
      <c r="WOG25" s="38"/>
      <c r="WOH25" s="38"/>
      <c r="WOI25" s="38"/>
      <c r="WOJ25" s="38"/>
      <c r="WOK25" s="38"/>
      <c r="WOL25" s="38"/>
      <c r="WOM25" s="38"/>
      <c r="WON25" s="38"/>
      <c r="WOO25" s="38"/>
      <c r="WOP25" s="38"/>
      <c r="WOQ25" s="38"/>
      <c r="WOR25" s="38"/>
      <c r="WOS25" s="38"/>
      <c r="WOT25" s="38"/>
      <c r="WOU25" s="38"/>
      <c r="WOV25" s="38"/>
      <c r="WOW25" s="38"/>
      <c r="WOX25" s="38"/>
      <c r="WOY25" s="38"/>
      <c r="WOZ25" s="38"/>
      <c r="WPA25" s="38"/>
      <c r="WPB25" s="38"/>
      <c r="WPC25" s="38"/>
      <c r="WPD25" s="38"/>
      <c r="WPE25" s="38"/>
      <c r="WPF25" s="38"/>
      <c r="WPG25" s="38"/>
      <c r="WPH25" s="38"/>
      <c r="WPI25" s="38"/>
      <c r="WPJ25" s="38"/>
      <c r="WPK25" s="38"/>
      <c r="WPL25" s="38"/>
      <c r="WPM25" s="38"/>
      <c r="WPN25" s="38"/>
      <c r="WPO25" s="38"/>
      <c r="WPP25" s="38"/>
      <c r="WPQ25" s="38"/>
      <c r="WPR25" s="38"/>
      <c r="WPS25" s="38"/>
      <c r="WPT25" s="38"/>
      <c r="WPU25" s="38"/>
      <c r="WPV25" s="38"/>
      <c r="WPW25" s="38"/>
      <c r="WPX25" s="38"/>
      <c r="WPY25" s="38"/>
      <c r="WPZ25" s="38"/>
      <c r="WQA25" s="38"/>
      <c r="WQB25" s="38"/>
      <c r="WQC25" s="38"/>
      <c r="WQD25" s="38"/>
      <c r="WQE25" s="38"/>
      <c r="WQF25" s="38"/>
      <c r="WQG25" s="38"/>
      <c r="WQH25" s="38"/>
      <c r="WQI25" s="38"/>
      <c r="WQJ25" s="38"/>
      <c r="WQK25" s="38"/>
      <c r="WQL25" s="38"/>
      <c r="WQM25" s="38"/>
      <c r="WQN25" s="38"/>
      <c r="WQO25" s="38"/>
      <c r="WQP25" s="38"/>
      <c r="WQQ25" s="38"/>
      <c r="WQR25" s="38"/>
      <c r="WQS25" s="38"/>
      <c r="WQT25" s="38"/>
      <c r="WQU25" s="38"/>
      <c r="WQV25" s="38"/>
      <c r="WQW25" s="38"/>
      <c r="WQX25" s="38"/>
      <c r="WQY25" s="38"/>
      <c r="WQZ25" s="38"/>
      <c r="WRA25" s="38"/>
      <c r="WRB25" s="38"/>
      <c r="WRC25" s="38"/>
      <c r="WRD25" s="38"/>
      <c r="WRE25" s="38"/>
      <c r="WRF25" s="38"/>
      <c r="WRG25" s="38"/>
      <c r="WRH25" s="38"/>
      <c r="WRI25" s="38"/>
      <c r="WRJ25" s="38"/>
      <c r="WRK25" s="38"/>
      <c r="WRL25" s="38"/>
      <c r="WRM25" s="38"/>
      <c r="WRN25" s="38"/>
      <c r="WRO25" s="38"/>
      <c r="WRP25" s="38"/>
      <c r="WRQ25" s="38"/>
      <c r="WRR25" s="38"/>
      <c r="WRS25" s="38"/>
      <c r="WRT25" s="38"/>
      <c r="WRU25" s="38"/>
      <c r="WRV25" s="38"/>
      <c r="WRW25" s="38"/>
      <c r="WRX25" s="38"/>
      <c r="WRY25" s="38"/>
      <c r="WRZ25" s="38"/>
      <c r="WSA25" s="38"/>
      <c r="WSB25" s="38"/>
      <c r="WSC25" s="38"/>
      <c r="WSD25" s="38"/>
      <c r="WSE25" s="38"/>
      <c r="WSF25" s="38"/>
      <c r="WSG25" s="38"/>
      <c r="WSH25" s="38"/>
      <c r="WSI25" s="38"/>
      <c r="WSJ25" s="38"/>
      <c r="WSK25" s="38"/>
      <c r="WSL25" s="38"/>
      <c r="WSM25" s="38"/>
      <c r="WSN25" s="38"/>
      <c r="WSO25" s="38"/>
      <c r="WSP25" s="38"/>
      <c r="WSQ25" s="38"/>
      <c r="WSR25" s="38"/>
      <c r="WSS25" s="38"/>
      <c r="WST25" s="38"/>
      <c r="WSU25" s="38"/>
      <c r="WSV25" s="38"/>
      <c r="WSW25" s="38"/>
      <c r="WSX25" s="38"/>
      <c r="WSY25" s="38"/>
      <c r="WSZ25" s="38"/>
      <c r="WTA25" s="38"/>
      <c r="WTB25" s="38"/>
      <c r="WTC25" s="38"/>
      <c r="WTD25" s="38"/>
      <c r="WTE25" s="38"/>
      <c r="WTF25" s="38"/>
      <c r="WTG25" s="38"/>
      <c r="WTH25" s="38"/>
      <c r="WTI25" s="38"/>
      <c r="WTJ25" s="38"/>
      <c r="WTK25" s="38"/>
      <c r="WTL25" s="38"/>
      <c r="WTM25" s="38"/>
      <c r="WTN25" s="38"/>
      <c r="WTO25" s="38"/>
      <c r="WTP25" s="38"/>
      <c r="WTQ25" s="38"/>
      <c r="WTR25" s="38"/>
      <c r="WTS25" s="38"/>
      <c r="WTT25" s="38"/>
      <c r="WTU25" s="38"/>
      <c r="WTV25" s="38"/>
      <c r="WTW25" s="38"/>
      <c r="WTX25" s="38"/>
      <c r="WTY25" s="38"/>
      <c r="WTZ25" s="38"/>
      <c r="WUA25" s="38"/>
      <c r="WUB25" s="38"/>
      <c r="WUC25" s="38"/>
      <c r="WUD25" s="38"/>
      <c r="WUE25" s="38"/>
      <c r="WUF25" s="38"/>
      <c r="WUG25" s="38"/>
      <c r="WUH25" s="38"/>
      <c r="WUI25" s="38"/>
      <c r="WUJ25" s="38"/>
      <c r="WUK25" s="38"/>
      <c r="WUL25" s="38"/>
      <c r="WUM25" s="38"/>
      <c r="WUN25" s="38"/>
      <c r="WUO25" s="38"/>
      <c r="WUP25" s="38"/>
      <c r="WUQ25" s="38"/>
      <c r="WUR25" s="38"/>
      <c r="WUS25" s="38"/>
      <c r="WUT25" s="38"/>
      <c r="WUU25" s="38"/>
      <c r="WUV25" s="38"/>
      <c r="WUW25" s="38"/>
      <c r="WUX25" s="38"/>
      <c r="WUY25" s="38"/>
      <c r="WUZ25" s="38"/>
      <c r="WVA25" s="38"/>
      <c r="WVB25" s="38"/>
      <c r="WVC25" s="38"/>
      <c r="WVD25" s="38"/>
      <c r="WVE25" s="38"/>
      <c r="WVF25" s="38"/>
      <c r="WVG25" s="38"/>
      <c r="WVH25" s="38"/>
      <c r="WVI25" s="38"/>
      <c r="WVJ25" s="38"/>
      <c r="WVK25" s="38"/>
      <c r="WVL25" s="38"/>
      <c r="WVM25" s="38"/>
      <c r="WVN25" s="38"/>
      <c r="WVO25" s="38"/>
      <c r="WVP25" s="38"/>
      <c r="WVQ25" s="38"/>
      <c r="WVR25" s="38"/>
      <c r="WVS25" s="38"/>
      <c r="WVT25" s="38"/>
      <c r="WVU25" s="38"/>
      <c r="WVV25" s="38"/>
      <c r="WVW25" s="38"/>
      <c r="WVX25" s="38"/>
      <c r="WVY25" s="38"/>
      <c r="WVZ25" s="38"/>
      <c r="WWA25" s="38"/>
      <c r="WWB25" s="38"/>
      <c r="WWC25" s="38"/>
      <c r="WWD25" s="38"/>
      <c r="WWE25" s="38"/>
      <c r="WWF25" s="38"/>
      <c r="WWG25" s="38"/>
      <c r="WWH25" s="38"/>
      <c r="WWI25" s="38"/>
      <c r="WWJ25" s="38"/>
      <c r="WWK25" s="38"/>
      <c r="WWL25" s="38"/>
      <c r="WWM25" s="38"/>
      <c r="WWN25" s="38"/>
      <c r="WWO25" s="38"/>
      <c r="WWP25" s="38"/>
      <c r="WWQ25" s="38"/>
      <c r="WWR25" s="38"/>
      <c r="WWS25" s="38"/>
      <c r="WWT25" s="38"/>
      <c r="WWU25" s="38"/>
      <c r="WWV25" s="38"/>
      <c r="WWW25" s="38"/>
      <c r="WWX25" s="38"/>
      <c r="WWY25" s="38"/>
      <c r="WWZ25" s="38"/>
      <c r="WXA25" s="38"/>
      <c r="WXB25" s="38"/>
      <c r="WXC25" s="38"/>
      <c r="WXD25" s="38"/>
      <c r="WXE25" s="38"/>
      <c r="WXF25" s="38"/>
      <c r="WXG25" s="38"/>
      <c r="WXH25" s="38"/>
      <c r="WXI25" s="38"/>
      <c r="WXJ25" s="38"/>
      <c r="WXK25" s="38"/>
      <c r="WXL25" s="38"/>
      <c r="WXM25" s="38"/>
      <c r="WXN25" s="38"/>
      <c r="WXO25" s="38"/>
      <c r="WXP25" s="38"/>
      <c r="WXQ25" s="38"/>
      <c r="WXR25" s="38"/>
      <c r="WXS25" s="38"/>
      <c r="WXT25" s="38"/>
      <c r="WXU25" s="38"/>
      <c r="WXV25" s="38"/>
      <c r="WXW25" s="38"/>
      <c r="WXX25" s="38"/>
      <c r="WXY25" s="38"/>
      <c r="WXZ25" s="38"/>
      <c r="WYA25" s="38"/>
      <c r="WYB25" s="38"/>
      <c r="WYC25" s="38"/>
      <c r="WYD25" s="38"/>
      <c r="WYE25" s="38"/>
      <c r="WYF25" s="38"/>
      <c r="WYG25" s="38"/>
      <c r="WYH25" s="38"/>
      <c r="WYI25" s="38"/>
      <c r="WYJ25" s="38"/>
      <c r="WYK25" s="38"/>
      <c r="WYL25" s="38"/>
      <c r="WYM25" s="38"/>
      <c r="WYN25" s="38"/>
      <c r="WYO25" s="38"/>
      <c r="WYP25" s="38"/>
      <c r="WYQ25" s="38"/>
      <c r="WYR25" s="38"/>
      <c r="WYS25" s="38"/>
      <c r="WYT25" s="38"/>
      <c r="WYU25" s="38"/>
      <c r="WYV25" s="38"/>
      <c r="WYW25" s="38"/>
      <c r="WYX25" s="38"/>
      <c r="WYY25" s="38"/>
      <c r="WYZ25" s="38"/>
      <c r="WZA25" s="38"/>
      <c r="WZB25" s="38"/>
      <c r="WZC25" s="38"/>
      <c r="WZD25" s="38"/>
      <c r="WZE25" s="38"/>
      <c r="WZF25" s="38"/>
      <c r="WZG25" s="38"/>
      <c r="WZH25" s="38"/>
      <c r="WZI25" s="38"/>
      <c r="WZJ25" s="38"/>
      <c r="WZK25" s="38"/>
      <c r="WZL25" s="38"/>
      <c r="WZM25" s="38"/>
      <c r="WZN25" s="38"/>
      <c r="WZO25" s="38"/>
      <c r="WZP25" s="38"/>
      <c r="WZQ25" s="38"/>
      <c r="WZR25" s="38"/>
      <c r="WZS25" s="38"/>
      <c r="WZT25" s="38"/>
      <c r="WZU25" s="38"/>
      <c r="WZV25" s="38"/>
      <c r="WZW25" s="38"/>
      <c r="WZX25" s="38"/>
      <c r="WZY25" s="38"/>
      <c r="WZZ25" s="38"/>
      <c r="XAA25" s="38"/>
      <c r="XAB25" s="38"/>
      <c r="XAC25" s="38"/>
      <c r="XAD25" s="38"/>
      <c r="XAE25" s="38"/>
      <c r="XAF25" s="38"/>
      <c r="XAG25" s="38"/>
      <c r="XAH25" s="38"/>
      <c r="XAI25" s="38"/>
      <c r="XAJ25" s="38"/>
      <c r="XAK25" s="38"/>
      <c r="XAL25" s="38"/>
      <c r="XAM25" s="38"/>
      <c r="XAN25" s="38"/>
      <c r="XAO25" s="38"/>
      <c r="XAP25" s="38"/>
      <c r="XAQ25" s="38"/>
      <c r="XAR25" s="38"/>
      <c r="XAS25" s="38"/>
      <c r="XAT25" s="38"/>
      <c r="XAU25" s="38"/>
      <c r="XAV25" s="38"/>
      <c r="XAW25" s="38"/>
      <c r="XAX25" s="38"/>
      <c r="XAY25" s="38"/>
      <c r="XAZ25" s="38"/>
      <c r="XBA25" s="38"/>
      <c r="XBB25" s="38"/>
      <c r="XBC25" s="38"/>
      <c r="XBD25" s="38"/>
      <c r="XBE25" s="38"/>
      <c r="XBF25" s="38"/>
      <c r="XBG25" s="38"/>
      <c r="XBH25" s="38"/>
      <c r="XBI25" s="38"/>
      <c r="XBJ25" s="38"/>
      <c r="XBK25" s="38"/>
      <c r="XBL25" s="38"/>
      <c r="XBM25" s="38"/>
      <c r="XBN25" s="38"/>
      <c r="XBO25" s="38"/>
      <c r="XBP25" s="38"/>
      <c r="XBQ25" s="38"/>
      <c r="XBR25" s="38"/>
      <c r="XBS25" s="38"/>
      <c r="XBT25" s="38"/>
      <c r="XBU25" s="38"/>
      <c r="XBV25" s="38"/>
      <c r="XBW25" s="38"/>
      <c r="XBX25" s="38"/>
      <c r="XBY25" s="38"/>
      <c r="XBZ25" s="38"/>
      <c r="XCA25" s="38"/>
      <c r="XCB25" s="38"/>
      <c r="XCC25" s="38"/>
      <c r="XCD25" s="38"/>
      <c r="XCE25" s="38"/>
      <c r="XCF25" s="38"/>
      <c r="XCG25" s="38"/>
      <c r="XCH25" s="38"/>
      <c r="XCI25" s="38"/>
      <c r="XCJ25" s="38"/>
      <c r="XCK25" s="38"/>
      <c r="XCL25" s="38"/>
      <c r="XCM25" s="38"/>
      <c r="XCN25" s="38"/>
      <c r="XCO25" s="38"/>
      <c r="XCP25" s="38"/>
      <c r="XCQ25" s="38"/>
      <c r="XCR25" s="38"/>
      <c r="XCS25" s="38"/>
      <c r="XCT25" s="38"/>
      <c r="XCU25" s="38"/>
      <c r="XCV25" s="38"/>
      <c r="XCW25" s="38"/>
      <c r="XCX25" s="38"/>
      <c r="XCY25" s="38"/>
      <c r="XCZ25" s="38"/>
      <c r="XDA25" s="38"/>
      <c r="XDB25" s="38"/>
      <c r="XDC25" s="38"/>
      <c r="XDD25" s="38"/>
      <c r="XDE25" s="38"/>
      <c r="XDF25" s="38"/>
      <c r="XDG25" s="38"/>
      <c r="XDH25" s="38"/>
      <c r="XDI25" s="38"/>
      <c r="XDJ25" s="38"/>
      <c r="XDK25" s="38"/>
      <c r="XDL25" s="38"/>
      <c r="XDM25" s="38"/>
      <c r="XDN25" s="38"/>
      <c r="XDO25" s="38"/>
      <c r="XDP25" s="38"/>
      <c r="XDQ25" s="38"/>
      <c r="XDR25" s="38"/>
      <c r="XDS25" s="38"/>
      <c r="XDT25" s="38"/>
      <c r="XDU25" s="38"/>
      <c r="XDV25" s="38"/>
      <c r="XDW25" s="38"/>
      <c r="XDX25" s="38"/>
      <c r="XDY25" s="38"/>
      <c r="XDZ25" s="38"/>
      <c r="XEA25" s="38"/>
      <c r="XEB25" s="38"/>
      <c r="XEC25" s="38"/>
      <c r="XED25" s="38"/>
      <c r="XEE25" s="38"/>
      <c r="XEF25" s="38"/>
      <c r="XEG25" s="38"/>
      <c r="XEH25" s="38"/>
      <c r="XEI25" s="38"/>
      <c r="XEJ25" s="38"/>
    </row>
    <row r="26" spans="1:16365" s="79" customFormat="1" ht="56" customHeight="1" x14ac:dyDescent="0.15">
      <c r="A26" s="60"/>
      <c r="B26" s="108" t="s">
        <v>334</v>
      </c>
      <c r="C26" s="67" t="s">
        <v>9</v>
      </c>
      <c r="D26" s="68" t="s">
        <v>68</v>
      </c>
      <c r="E26" s="68" t="s">
        <v>69</v>
      </c>
      <c r="F26" s="68" t="s">
        <v>67</v>
      </c>
      <c r="G26" s="68" t="s">
        <v>43</v>
      </c>
      <c r="H26" s="61">
        <f t="shared" ref="H26:H36" si="0">SUM(I26:Z26)</f>
        <v>107</v>
      </c>
      <c r="I26" s="62">
        <f>SUM(25+7.5+5)</f>
        <v>37.5</v>
      </c>
      <c r="J26" s="62">
        <f>SUM(10+27.5)</f>
        <v>37.5</v>
      </c>
      <c r="K26" s="62">
        <f>SUM(25+7)</f>
        <v>32</v>
      </c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40"/>
      <c r="Y26" s="41"/>
      <c r="Z26" s="41"/>
      <c r="AA26" s="38"/>
      <c r="AB26" s="38"/>
      <c r="AC26" s="38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60"/>
      <c r="IF26" s="60"/>
      <c r="IG26" s="60"/>
      <c r="IH26" s="60"/>
      <c r="II26" s="60"/>
      <c r="IJ26" s="60"/>
      <c r="IK26" s="60"/>
      <c r="IL26" s="60"/>
      <c r="IM26" s="60"/>
      <c r="IN26" s="60"/>
      <c r="IO26" s="60"/>
      <c r="IP26" s="60"/>
      <c r="IQ26" s="60"/>
      <c r="IR26" s="60"/>
      <c r="IS26" s="60"/>
      <c r="IT26" s="60"/>
      <c r="IU26" s="60"/>
      <c r="IV26" s="60"/>
      <c r="IW26" s="60"/>
      <c r="IX26" s="60"/>
      <c r="IY26" s="60"/>
      <c r="IZ26" s="60"/>
      <c r="JA26" s="60"/>
      <c r="JB26" s="60"/>
      <c r="JC26" s="60"/>
      <c r="JD26" s="60"/>
      <c r="JE26" s="60"/>
      <c r="JF26" s="60"/>
      <c r="JG26" s="60"/>
      <c r="JH26" s="60"/>
      <c r="JI26" s="60"/>
      <c r="JJ26" s="60"/>
      <c r="JK26" s="60"/>
      <c r="JL26" s="60"/>
      <c r="JM26" s="60"/>
      <c r="JN26" s="60"/>
      <c r="JO26" s="60"/>
      <c r="JP26" s="60"/>
      <c r="JQ26" s="60"/>
      <c r="JR26" s="60"/>
      <c r="JS26" s="60"/>
      <c r="JT26" s="60"/>
      <c r="JU26" s="60"/>
      <c r="JV26" s="60"/>
      <c r="JW26" s="60"/>
      <c r="JX26" s="60"/>
      <c r="JY26" s="60"/>
      <c r="JZ26" s="60"/>
      <c r="KA26" s="60"/>
      <c r="KB26" s="60"/>
      <c r="KC26" s="60"/>
      <c r="KD26" s="60"/>
      <c r="KE26" s="60"/>
      <c r="KF26" s="60"/>
      <c r="KG26" s="60"/>
      <c r="KH26" s="60"/>
      <c r="KI26" s="60"/>
      <c r="KJ26" s="60"/>
      <c r="KK26" s="60"/>
      <c r="KL26" s="60"/>
      <c r="KM26" s="60"/>
      <c r="KN26" s="60"/>
      <c r="KO26" s="60"/>
      <c r="KP26" s="60"/>
      <c r="KQ26" s="60"/>
      <c r="KR26" s="60"/>
      <c r="KS26" s="60"/>
      <c r="KT26" s="60"/>
      <c r="KU26" s="60"/>
      <c r="KV26" s="60"/>
      <c r="KW26" s="60"/>
      <c r="KX26" s="60"/>
      <c r="KY26" s="60"/>
      <c r="KZ26" s="60"/>
      <c r="LA26" s="60"/>
      <c r="LB26" s="60"/>
      <c r="LC26" s="60"/>
      <c r="LD26" s="60"/>
      <c r="LE26" s="60"/>
      <c r="LF26" s="60"/>
      <c r="LG26" s="60"/>
      <c r="LH26" s="60"/>
      <c r="LI26" s="60"/>
      <c r="LJ26" s="60"/>
      <c r="LK26" s="60"/>
      <c r="LL26" s="60"/>
      <c r="LM26" s="60"/>
      <c r="LN26" s="60"/>
      <c r="LO26" s="60"/>
      <c r="LP26" s="60"/>
      <c r="LQ26" s="60"/>
      <c r="LR26" s="60"/>
      <c r="LS26" s="60"/>
      <c r="LT26" s="60"/>
      <c r="LU26" s="60"/>
      <c r="LV26" s="60"/>
      <c r="LW26" s="60"/>
      <c r="LX26" s="60"/>
      <c r="LY26" s="60"/>
      <c r="LZ26" s="60"/>
      <c r="MA26" s="60"/>
      <c r="MB26" s="60"/>
      <c r="MC26" s="60"/>
      <c r="MD26" s="60"/>
      <c r="ME26" s="60"/>
      <c r="MF26" s="60"/>
      <c r="MG26" s="60"/>
      <c r="MH26" s="60"/>
      <c r="MI26" s="60"/>
      <c r="MJ26" s="60"/>
      <c r="MK26" s="60"/>
      <c r="ML26" s="60"/>
      <c r="MM26" s="60"/>
      <c r="MN26" s="60"/>
      <c r="MO26" s="60"/>
      <c r="MP26" s="60"/>
      <c r="MQ26" s="60"/>
      <c r="MR26" s="60"/>
      <c r="MS26" s="60"/>
      <c r="MT26" s="60"/>
      <c r="MU26" s="60"/>
      <c r="MV26" s="60"/>
      <c r="MW26" s="60"/>
      <c r="MX26" s="60"/>
      <c r="MY26" s="60"/>
      <c r="MZ26" s="60"/>
      <c r="NA26" s="60"/>
      <c r="NB26" s="60"/>
      <c r="NC26" s="60"/>
      <c r="ND26" s="60"/>
      <c r="NE26" s="60"/>
      <c r="NF26" s="60"/>
      <c r="NG26" s="60"/>
      <c r="NH26" s="60"/>
      <c r="NI26" s="60"/>
      <c r="NJ26" s="60"/>
      <c r="NK26" s="60"/>
      <c r="NL26" s="60"/>
      <c r="NM26" s="60"/>
      <c r="NN26" s="60"/>
      <c r="NO26" s="60"/>
      <c r="NP26" s="60"/>
      <c r="NQ26" s="60"/>
      <c r="NR26" s="60"/>
      <c r="NS26" s="60"/>
      <c r="NT26" s="60"/>
      <c r="NU26" s="60"/>
      <c r="NV26" s="60"/>
      <c r="NW26" s="60"/>
      <c r="NX26" s="60"/>
      <c r="NY26" s="60"/>
      <c r="NZ26" s="60"/>
      <c r="OA26" s="60"/>
      <c r="OB26" s="60"/>
      <c r="OC26" s="60"/>
      <c r="OD26" s="60"/>
      <c r="OE26" s="60"/>
      <c r="OF26" s="60"/>
      <c r="OG26" s="60"/>
      <c r="OH26" s="60"/>
      <c r="OI26" s="60"/>
      <c r="OJ26" s="60"/>
      <c r="OK26" s="60"/>
      <c r="OL26" s="60"/>
      <c r="OM26" s="60"/>
      <c r="ON26" s="60"/>
      <c r="OO26" s="60"/>
      <c r="OP26" s="60"/>
      <c r="OQ26" s="60"/>
      <c r="OR26" s="60"/>
      <c r="OS26" s="60"/>
      <c r="OT26" s="60"/>
      <c r="OU26" s="60"/>
      <c r="OV26" s="60"/>
      <c r="OW26" s="60"/>
      <c r="OX26" s="60"/>
      <c r="OY26" s="60"/>
      <c r="OZ26" s="60"/>
      <c r="PA26" s="60"/>
      <c r="PB26" s="60"/>
      <c r="PC26" s="60"/>
      <c r="PD26" s="60"/>
      <c r="PE26" s="60"/>
      <c r="PF26" s="60"/>
      <c r="PG26" s="60"/>
      <c r="PH26" s="60"/>
      <c r="PI26" s="60"/>
      <c r="PJ26" s="60"/>
      <c r="PK26" s="60"/>
      <c r="PL26" s="60"/>
      <c r="PM26" s="60"/>
      <c r="PN26" s="60"/>
      <c r="PO26" s="60"/>
      <c r="PP26" s="60"/>
      <c r="PQ26" s="60"/>
      <c r="PR26" s="60"/>
      <c r="PS26" s="60"/>
      <c r="PT26" s="60"/>
      <c r="PU26" s="60"/>
      <c r="PV26" s="60"/>
      <c r="PW26" s="60"/>
      <c r="PX26" s="60"/>
      <c r="PY26" s="60"/>
      <c r="PZ26" s="60"/>
      <c r="QA26" s="60"/>
      <c r="QB26" s="60"/>
      <c r="QC26" s="60"/>
      <c r="QD26" s="60"/>
      <c r="QE26" s="60"/>
      <c r="QF26" s="60"/>
      <c r="QG26" s="60"/>
      <c r="QH26" s="60"/>
      <c r="QI26" s="60"/>
      <c r="QJ26" s="60"/>
      <c r="QK26" s="60"/>
      <c r="QL26" s="60"/>
      <c r="QM26" s="60"/>
      <c r="QN26" s="60"/>
      <c r="QO26" s="60"/>
      <c r="QP26" s="60"/>
      <c r="QQ26" s="60"/>
      <c r="QR26" s="60"/>
      <c r="QS26" s="60"/>
      <c r="QT26" s="60"/>
      <c r="QU26" s="60"/>
      <c r="QV26" s="60"/>
      <c r="QW26" s="60"/>
      <c r="QX26" s="60"/>
      <c r="QY26" s="60"/>
      <c r="QZ26" s="60"/>
      <c r="RA26" s="60"/>
      <c r="RB26" s="60"/>
      <c r="RC26" s="60"/>
      <c r="RD26" s="60"/>
      <c r="RE26" s="60"/>
      <c r="RF26" s="60"/>
      <c r="RG26" s="60"/>
      <c r="RH26" s="60"/>
      <c r="RI26" s="60"/>
      <c r="RJ26" s="60"/>
      <c r="RK26" s="60"/>
      <c r="RL26" s="60"/>
      <c r="RM26" s="60"/>
      <c r="RN26" s="60"/>
      <c r="RO26" s="60"/>
      <c r="RP26" s="60"/>
      <c r="RQ26" s="60"/>
      <c r="RR26" s="60"/>
      <c r="RS26" s="60"/>
      <c r="RT26" s="60"/>
      <c r="RU26" s="60"/>
      <c r="RV26" s="60"/>
      <c r="RW26" s="60"/>
      <c r="RX26" s="60"/>
      <c r="RY26" s="60"/>
      <c r="RZ26" s="60"/>
      <c r="SA26" s="60"/>
      <c r="SB26" s="60"/>
      <c r="SC26" s="60"/>
      <c r="SD26" s="60"/>
      <c r="SE26" s="60"/>
      <c r="SF26" s="60"/>
      <c r="SG26" s="60"/>
      <c r="SH26" s="60"/>
      <c r="SI26" s="60"/>
      <c r="SJ26" s="60"/>
      <c r="SK26" s="60"/>
      <c r="SL26" s="60"/>
      <c r="SM26" s="60"/>
      <c r="SN26" s="60"/>
      <c r="SO26" s="60"/>
      <c r="SP26" s="60"/>
      <c r="SQ26" s="60"/>
      <c r="SR26" s="60"/>
      <c r="SS26" s="60"/>
      <c r="ST26" s="60"/>
      <c r="SU26" s="60"/>
      <c r="SV26" s="60"/>
      <c r="SW26" s="60"/>
      <c r="SX26" s="60"/>
      <c r="SY26" s="60"/>
      <c r="SZ26" s="60"/>
      <c r="TA26" s="60"/>
      <c r="TB26" s="60"/>
      <c r="TC26" s="60"/>
      <c r="TD26" s="60"/>
      <c r="TE26" s="60"/>
      <c r="TF26" s="60"/>
      <c r="TG26" s="60"/>
      <c r="TH26" s="60"/>
      <c r="TI26" s="60"/>
      <c r="TJ26" s="60"/>
      <c r="TK26" s="60"/>
      <c r="TL26" s="60"/>
      <c r="TM26" s="60"/>
      <c r="TN26" s="60"/>
      <c r="TO26" s="60"/>
      <c r="TP26" s="60"/>
      <c r="TQ26" s="60"/>
      <c r="TR26" s="60"/>
      <c r="TS26" s="60"/>
      <c r="TT26" s="60"/>
      <c r="TU26" s="60"/>
      <c r="TV26" s="60"/>
      <c r="TW26" s="60"/>
      <c r="TX26" s="60"/>
      <c r="TY26" s="60"/>
      <c r="TZ26" s="60"/>
      <c r="UA26" s="60"/>
      <c r="UB26" s="60"/>
      <c r="UC26" s="60"/>
      <c r="UD26" s="60"/>
      <c r="UE26" s="60"/>
      <c r="UF26" s="60"/>
      <c r="UG26" s="60"/>
      <c r="UH26" s="60"/>
      <c r="UI26" s="60"/>
      <c r="UJ26" s="60"/>
      <c r="UK26" s="60"/>
      <c r="UL26" s="60"/>
      <c r="UM26" s="60"/>
      <c r="UN26" s="60"/>
      <c r="UO26" s="60"/>
      <c r="UP26" s="60"/>
      <c r="UQ26" s="60"/>
      <c r="UR26" s="60"/>
      <c r="US26" s="60"/>
      <c r="UT26" s="60"/>
      <c r="UU26" s="60"/>
      <c r="UV26" s="60"/>
      <c r="UW26" s="60"/>
      <c r="UX26" s="60"/>
      <c r="UY26" s="60"/>
      <c r="UZ26" s="60"/>
      <c r="VA26" s="60"/>
      <c r="VB26" s="60"/>
      <c r="VC26" s="60"/>
      <c r="VD26" s="60"/>
      <c r="VE26" s="60"/>
      <c r="VF26" s="60"/>
      <c r="VG26" s="60"/>
      <c r="VH26" s="60"/>
      <c r="VI26" s="60"/>
      <c r="VJ26" s="60"/>
      <c r="VK26" s="60"/>
      <c r="VL26" s="60"/>
      <c r="VM26" s="60"/>
      <c r="VN26" s="60"/>
      <c r="VO26" s="60"/>
      <c r="VP26" s="60"/>
      <c r="VQ26" s="60"/>
      <c r="VR26" s="60"/>
      <c r="VS26" s="60"/>
      <c r="VT26" s="60"/>
      <c r="VU26" s="60"/>
      <c r="VV26" s="60"/>
      <c r="VW26" s="60"/>
      <c r="VX26" s="60"/>
      <c r="VY26" s="60"/>
      <c r="VZ26" s="60"/>
      <c r="WA26" s="60"/>
      <c r="WB26" s="60"/>
      <c r="WC26" s="60"/>
      <c r="WD26" s="60"/>
      <c r="WE26" s="60"/>
      <c r="WF26" s="60"/>
      <c r="WG26" s="60"/>
      <c r="WH26" s="60"/>
      <c r="WI26" s="60"/>
      <c r="WJ26" s="60"/>
      <c r="WK26" s="60"/>
      <c r="WL26" s="60"/>
      <c r="WM26" s="60"/>
      <c r="WN26" s="60"/>
      <c r="WO26" s="60"/>
      <c r="WP26" s="60"/>
      <c r="WQ26" s="60"/>
      <c r="WR26" s="60"/>
      <c r="WS26" s="60"/>
      <c r="WT26" s="60"/>
      <c r="WU26" s="60"/>
      <c r="WV26" s="60"/>
      <c r="WW26" s="60"/>
      <c r="WX26" s="60"/>
      <c r="WY26" s="60"/>
      <c r="WZ26" s="60"/>
      <c r="XA26" s="60"/>
      <c r="XB26" s="60"/>
      <c r="XC26" s="60"/>
      <c r="XD26" s="60"/>
      <c r="XE26" s="60"/>
      <c r="XF26" s="60"/>
      <c r="XG26" s="60"/>
      <c r="XH26" s="60"/>
      <c r="XI26" s="60"/>
      <c r="XJ26" s="60"/>
      <c r="XK26" s="60"/>
      <c r="XL26" s="60"/>
      <c r="XM26" s="60"/>
      <c r="XN26" s="60"/>
      <c r="XO26" s="60"/>
      <c r="XP26" s="60"/>
      <c r="XQ26" s="60"/>
      <c r="XR26" s="60"/>
      <c r="XS26" s="60"/>
      <c r="XT26" s="60"/>
      <c r="XU26" s="60"/>
      <c r="XV26" s="60"/>
      <c r="XW26" s="60"/>
      <c r="XX26" s="60"/>
      <c r="XY26" s="60"/>
      <c r="XZ26" s="60"/>
      <c r="YA26" s="60"/>
      <c r="YB26" s="60"/>
      <c r="YC26" s="60"/>
      <c r="YD26" s="60"/>
      <c r="YE26" s="60"/>
      <c r="YF26" s="60"/>
      <c r="YG26" s="60"/>
      <c r="YH26" s="60"/>
      <c r="YI26" s="60"/>
      <c r="YJ26" s="60"/>
      <c r="YK26" s="60"/>
      <c r="YL26" s="60"/>
      <c r="YM26" s="60"/>
      <c r="YN26" s="60"/>
      <c r="YO26" s="60"/>
      <c r="YP26" s="60"/>
      <c r="YQ26" s="60"/>
      <c r="YR26" s="60"/>
      <c r="YS26" s="60"/>
      <c r="YT26" s="60"/>
      <c r="YU26" s="60"/>
      <c r="YV26" s="60"/>
      <c r="YW26" s="60"/>
      <c r="YX26" s="60"/>
      <c r="YY26" s="60"/>
      <c r="YZ26" s="60"/>
      <c r="ZA26" s="60"/>
      <c r="ZB26" s="60"/>
      <c r="ZC26" s="60"/>
      <c r="ZD26" s="60"/>
      <c r="ZE26" s="60"/>
      <c r="ZF26" s="60"/>
      <c r="ZG26" s="60"/>
      <c r="ZH26" s="60"/>
      <c r="ZI26" s="60"/>
      <c r="ZJ26" s="60"/>
      <c r="ZK26" s="60"/>
      <c r="ZL26" s="60"/>
      <c r="ZM26" s="60"/>
      <c r="ZN26" s="60"/>
      <c r="ZO26" s="60"/>
      <c r="ZP26" s="60"/>
      <c r="ZQ26" s="60"/>
      <c r="ZR26" s="60"/>
      <c r="ZS26" s="60"/>
      <c r="ZT26" s="60"/>
      <c r="ZU26" s="60"/>
      <c r="ZV26" s="60"/>
      <c r="ZW26" s="60"/>
      <c r="ZX26" s="60"/>
      <c r="ZY26" s="60"/>
      <c r="ZZ26" s="60"/>
      <c r="AAA26" s="60"/>
      <c r="AAB26" s="60"/>
      <c r="AAC26" s="60"/>
      <c r="AAD26" s="60"/>
      <c r="AAE26" s="60"/>
      <c r="AAF26" s="60"/>
      <c r="AAG26" s="60"/>
      <c r="AAH26" s="60"/>
      <c r="AAI26" s="60"/>
      <c r="AAJ26" s="60"/>
      <c r="AAK26" s="60"/>
      <c r="AAL26" s="60"/>
      <c r="AAM26" s="60"/>
      <c r="AAN26" s="60"/>
      <c r="AAO26" s="60"/>
      <c r="AAP26" s="60"/>
      <c r="AAQ26" s="60"/>
      <c r="AAR26" s="60"/>
      <c r="AAS26" s="60"/>
      <c r="AAT26" s="60"/>
      <c r="AAU26" s="60"/>
      <c r="AAV26" s="60"/>
      <c r="AAW26" s="60"/>
      <c r="AAX26" s="60"/>
      <c r="AAY26" s="60"/>
      <c r="AAZ26" s="60"/>
      <c r="ABA26" s="60"/>
      <c r="ABB26" s="60"/>
      <c r="ABC26" s="60"/>
      <c r="ABD26" s="60"/>
      <c r="ABE26" s="60"/>
      <c r="ABF26" s="60"/>
      <c r="ABG26" s="60"/>
      <c r="ABH26" s="60"/>
      <c r="ABI26" s="60"/>
      <c r="ABJ26" s="60"/>
      <c r="ABK26" s="60"/>
      <c r="ABL26" s="60"/>
      <c r="ABM26" s="60"/>
      <c r="ABN26" s="60"/>
      <c r="ABO26" s="60"/>
      <c r="ABP26" s="60"/>
      <c r="ABQ26" s="60"/>
      <c r="ABR26" s="60"/>
      <c r="ABS26" s="60"/>
      <c r="ABT26" s="60"/>
      <c r="ABU26" s="60"/>
      <c r="ABV26" s="60"/>
      <c r="ABW26" s="60"/>
      <c r="ABX26" s="60"/>
      <c r="ABY26" s="60"/>
      <c r="ABZ26" s="60"/>
      <c r="ACA26" s="60"/>
      <c r="ACB26" s="60"/>
      <c r="ACC26" s="60"/>
      <c r="ACD26" s="60"/>
      <c r="ACE26" s="60"/>
      <c r="ACF26" s="60"/>
      <c r="ACG26" s="60"/>
      <c r="ACH26" s="60"/>
      <c r="ACI26" s="60"/>
      <c r="ACJ26" s="60"/>
      <c r="ACK26" s="60"/>
      <c r="ACL26" s="60"/>
      <c r="ACM26" s="60"/>
      <c r="ACN26" s="60"/>
      <c r="ACO26" s="60"/>
      <c r="ACP26" s="60"/>
      <c r="ACQ26" s="60"/>
      <c r="ACR26" s="60"/>
      <c r="ACS26" s="60"/>
      <c r="ACT26" s="60"/>
      <c r="ACU26" s="60"/>
      <c r="ACV26" s="60"/>
      <c r="ACW26" s="60"/>
      <c r="ACX26" s="60"/>
      <c r="ACY26" s="60"/>
      <c r="ACZ26" s="60"/>
      <c r="ADA26" s="60"/>
      <c r="ADB26" s="60"/>
      <c r="ADC26" s="60"/>
      <c r="ADD26" s="60"/>
      <c r="ADE26" s="60"/>
      <c r="ADF26" s="60"/>
      <c r="ADG26" s="60"/>
      <c r="ADH26" s="60"/>
      <c r="ADI26" s="60"/>
      <c r="ADJ26" s="60"/>
      <c r="ADK26" s="60"/>
      <c r="ADL26" s="60"/>
      <c r="ADM26" s="60"/>
      <c r="ADN26" s="60"/>
      <c r="ADO26" s="60"/>
      <c r="ADP26" s="60"/>
      <c r="ADQ26" s="60"/>
      <c r="ADR26" s="60"/>
      <c r="ADS26" s="60"/>
      <c r="ADT26" s="60"/>
      <c r="ADU26" s="60"/>
      <c r="ADV26" s="60"/>
      <c r="ADW26" s="60"/>
      <c r="ADX26" s="60"/>
      <c r="ADY26" s="60"/>
      <c r="ADZ26" s="60"/>
      <c r="AEA26" s="60"/>
      <c r="AEB26" s="60"/>
      <c r="AEC26" s="60"/>
      <c r="AED26" s="60"/>
      <c r="AEE26" s="60"/>
      <c r="AEF26" s="60"/>
      <c r="AEG26" s="60"/>
      <c r="AEH26" s="60"/>
      <c r="AEI26" s="60"/>
      <c r="AEJ26" s="60"/>
      <c r="AEK26" s="60"/>
      <c r="AEL26" s="60"/>
      <c r="AEM26" s="60"/>
      <c r="AEN26" s="60"/>
      <c r="AEO26" s="60"/>
      <c r="AEP26" s="60"/>
      <c r="AEQ26" s="60"/>
      <c r="AER26" s="60"/>
      <c r="AES26" s="60"/>
      <c r="AET26" s="60"/>
      <c r="AEU26" s="60"/>
      <c r="AEV26" s="60"/>
      <c r="AEW26" s="60"/>
      <c r="AEX26" s="60"/>
      <c r="AEY26" s="60"/>
      <c r="AEZ26" s="60"/>
      <c r="AFA26" s="60"/>
      <c r="AFB26" s="60"/>
      <c r="AFC26" s="60"/>
      <c r="AFD26" s="60"/>
      <c r="AFE26" s="60"/>
      <c r="AFF26" s="60"/>
      <c r="AFG26" s="60"/>
      <c r="AFH26" s="60"/>
      <c r="AFI26" s="60"/>
      <c r="AFJ26" s="60"/>
      <c r="AFK26" s="60"/>
      <c r="AFL26" s="60"/>
      <c r="AFM26" s="60"/>
      <c r="AFN26" s="60"/>
      <c r="AFO26" s="60"/>
      <c r="AFP26" s="60"/>
      <c r="AFQ26" s="60"/>
      <c r="AFR26" s="60"/>
      <c r="AFS26" s="60"/>
      <c r="AFT26" s="60"/>
      <c r="AFU26" s="60"/>
      <c r="AFV26" s="60"/>
      <c r="AFW26" s="60"/>
      <c r="AFX26" s="60"/>
      <c r="AFY26" s="60"/>
      <c r="AFZ26" s="60"/>
      <c r="AGA26" s="60"/>
      <c r="AGB26" s="60"/>
      <c r="AGC26" s="60"/>
      <c r="AGD26" s="60"/>
      <c r="AGE26" s="60"/>
      <c r="AGF26" s="60"/>
      <c r="AGG26" s="60"/>
      <c r="AGH26" s="60"/>
      <c r="AGI26" s="60"/>
      <c r="AGJ26" s="60"/>
      <c r="AGK26" s="60"/>
      <c r="AGL26" s="60"/>
      <c r="AGM26" s="60"/>
      <c r="AGN26" s="60"/>
      <c r="AGO26" s="60"/>
      <c r="AGP26" s="60"/>
      <c r="AGQ26" s="60"/>
      <c r="AGR26" s="60"/>
      <c r="AGS26" s="60"/>
      <c r="AGT26" s="60"/>
      <c r="AGU26" s="60"/>
      <c r="AGV26" s="60"/>
      <c r="AGW26" s="60"/>
      <c r="AGX26" s="60"/>
      <c r="AGY26" s="60"/>
      <c r="AGZ26" s="60"/>
      <c r="AHA26" s="60"/>
      <c r="AHB26" s="60"/>
      <c r="AHC26" s="60"/>
      <c r="AHD26" s="60"/>
      <c r="AHE26" s="60"/>
      <c r="AHF26" s="60"/>
      <c r="AHG26" s="60"/>
      <c r="AHH26" s="60"/>
      <c r="AHI26" s="60"/>
      <c r="AHJ26" s="60"/>
      <c r="AHK26" s="60"/>
      <c r="AHL26" s="60"/>
      <c r="AHM26" s="60"/>
      <c r="AHN26" s="60"/>
      <c r="AHO26" s="60"/>
      <c r="AHP26" s="60"/>
      <c r="AHQ26" s="60"/>
      <c r="AHR26" s="60"/>
      <c r="AHS26" s="60"/>
      <c r="AHT26" s="60"/>
      <c r="AHU26" s="60"/>
      <c r="AHV26" s="60"/>
      <c r="AHW26" s="60"/>
      <c r="AHX26" s="60"/>
      <c r="AHY26" s="60"/>
      <c r="AHZ26" s="60"/>
      <c r="AIA26" s="60"/>
      <c r="AIB26" s="60"/>
      <c r="AIC26" s="60"/>
      <c r="AID26" s="60"/>
      <c r="AIE26" s="60"/>
      <c r="AIF26" s="60"/>
      <c r="AIG26" s="60"/>
      <c r="AIH26" s="60"/>
      <c r="AII26" s="60"/>
      <c r="AIJ26" s="60"/>
      <c r="AIK26" s="60"/>
      <c r="AIL26" s="60"/>
      <c r="AIM26" s="60"/>
      <c r="AIN26" s="60"/>
      <c r="AIO26" s="60"/>
      <c r="AIP26" s="60"/>
      <c r="AIQ26" s="60"/>
      <c r="AIR26" s="60"/>
      <c r="AIS26" s="60"/>
      <c r="AIT26" s="60"/>
      <c r="AIU26" s="60"/>
      <c r="AIV26" s="60"/>
      <c r="AIW26" s="60"/>
      <c r="AIX26" s="60"/>
      <c r="AIY26" s="60"/>
      <c r="AIZ26" s="60"/>
      <c r="AJA26" s="60"/>
      <c r="AJB26" s="60"/>
      <c r="AJC26" s="60"/>
      <c r="AJD26" s="60"/>
      <c r="AJE26" s="60"/>
      <c r="AJF26" s="60"/>
      <c r="AJG26" s="60"/>
      <c r="AJH26" s="60"/>
      <c r="AJI26" s="60"/>
      <c r="AJJ26" s="60"/>
      <c r="AJK26" s="60"/>
      <c r="AJL26" s="60"/>
      <c r="AJM26" s="60"/>
      <c r="AJN26" s="60"/>
      <c r="AJO26" s="60"/>
      <c r="AJP26" s="60"/>
      <c r="AJQ26" s="60"/>
      <c r="AJR26" s="60"/>
      <c r="AJS26" s="60"/>
      <c r="AJT26" s="60"/>
      <c r="AJU26" s="60"/>
      <c r="AJV26" s="60"/>
      <c r="AJW26" s="60"/>
      <c r="AJX26" s="60"/>
      <c r="AJY26" s="60"/>
      <c r="AJZ26" s="60"/>
      <c r="AKA26" s="60"/>
      <c r="AKB26" s="60"/>
      <c r="AKC26" s="60"/>
      <c r="AKD26" s="60"/>
      <c r="AKE26" s="60"/>
      <c r="AKF26" s="60"/>
      <c r="AKG26" s="60"/>
      <c r="AKH26" s="60"/>
      <c r="AKI26" s="60"/>
      <c r="AKJ26" s="60"/>
      <c r="AKK26" s="60"/>
      <c r="AKL26" s="60"/>
      <c r="AKM26" s="60"/>
      <c r="AKN26" s="60"/>
      <c r="AKO26" s="60"/>
      <c r="AKP26" s="60"/>
      <c r="AKQ26" s="60"/>
      <c r="AKR26" s="60"/>
      <c r="AKS26" s="60"/>
      <c r="AKT26" s="60"/>
      <c r="AKU26" s="60"/>
      <c r="AKV26" s="60"/>
      <c r="AKW26" s="60"/>
      <c r="AKX26" s="60"/>
      <c r="AKY26" s="60"/>
      <c r="AKZ26" s="60"/>
      <c r="ALA26" s="60"/>
      <c r="ALB26" s="60"/>
      <c r="ALC26" s="60"/>
      <c r="ALD26" s="60"/>
      <c r="ALE26" s="60"/>
      <c r="ALF26" s="60"/>
      <c r="ALG26" s="60"/>
      <c r="ALH26" s="60"/>
      <c r="ALI26" s="60"/>
      <c r="ALJ26" s="60"/>
      <c r="ALK26" s="60"/>
      <c r="ALL26" s="60"/>
      <c r="ALM26" s="60"/>
      <c r="ALN26" s="60"/>
      <c r="ALO26" s="60"/>
      <c r="ALP26" s="60"/>
      <c r="ALQ26" s="60"/>
      <c r="ALR26" s="60"/>
      <c r="ALS26" s="60"/>
      <c r="ALT26" s="60"/>
      <c r="ALU26" s="60"/>
      <c r="ALV26" s="60"/>
      <c r="ALW26" s="60"/>
      <c r="ALX26" s="60"/>
      <c r="ALY26" s="60"/>
      <c r="ALZ26" s="60"/>
      <c r="AMA26" s="60"/>
      <c r="AMB26" s="60"/>
      <c r="AMC26" s="60"/>
      <c r="AMD26" s="60"/>
      <c r="AME26" s="60"/>
      <c r="AMF26" s="60"/>
      <c r="AMG26" s="60"/>
      <c r="AMH26" s="60"/>
      <c r="AMI26" s="60"/>
      <c r="AMJ26" s="60"/>
      <c r="AMK26" s="60"/>
      <c r="AML26" s="60"/>
      <c r="AMM26" s="60"/>
      <c r="AMN26" s="60"/>
      <c r="AMO26" s="60"/>
      <c r="AMP26" s="60"/>
      <c r="AMQ26" s="60"/>
      <c r="AMR26" s="60"/>
      <c r="AMS26" s="60"/>
      <c r="AMT26" s="60"/>
      <c r="AMU26" s="60"/>
      <c r="AMV26" s="60"/>
      <c r="AMW26" s="60"/>
      <c r="AMX26" s="60"/>
      <c r="AMY26" s="60"/>
      <c r="AMZ26" s="60"/>
      <c r="ANA26" s="60"/>
      <c r="ANB26" s="60"/>
      <c r="ANC26" s="60"/>
      <c r="AND26" s="60"/>
      <c r="ANE26" s="60"/>
      <c r="ANF26" s="60"/>
      <c r="ANG26" s="60"/>
      <c r="ANH26" s="60"/>
      <c r="ANI26" s="60"/>
      <c r="ANJ26" s="60"/>
      <c r="ANK26" s="60"/>
      <c r="ANL26" s="60"/>
      <c r="ANM26" s="60"/>
      <c r="ANN26" s="60"/>
      <c r="ANO26" s="60"/>
      <c r="ANP26" s="60"/>
      <c r="ANQ26" s="60"/>
      <c r="ANR26" s="60"/>
      <c r="ANS26" s="60"/>
      <c r="ANT26" s="60"/>
      <c r="ANU26" s="60"/>
      <c r="ANV26" s="60"/>
      <c r="ANW26" s="60"/>
      <c r="ANX26" s="60"/>
      <c r="ANY26" s="60"/>
      <c r="ANZ26" s="60"/>
      <c r="AOA26" s="60"/>
      <c r="AOB26" s="60"/>
      <c r="AOC26" s="60"/>
      <c r="AOD26" s="60"/>
      <c r="AOE26" s="60"/>
      <c r="AOF26" s="60"/>
      <c r="AOG26" s="60"/>
      <c r="AOH26" s="60"/>
      <c r="AOI26" s="60"/>
      <c r="AOJ26" s="60"/>
      <c r="AOK26" s="60"/>
      <c r="AOL26" s="60"/>
      <c r="AOM26" s="60"/>
      <c r="AON26" s="60"/>
      <c r="AOO26" s="60"/>
      <c r="AOP26" s="60"/>
      <c r="AOQ26" s="60"/>
      <c r="AOR26" s="60"/>
      <c r="AOS26" s="60"/>
      <c r="AOT26" s="60"/>
      <c r="AOU26" s="60"/>
      <c r="AOV26" s="60"/>
      <c r="AOW26" s="60"/>
      <c r="AOX26" s="60"/>
      <c r="AOY26" s="60"/>
      <c r="AOZ26" s="60"/>
      <c r="APA26" s="60"/>
      <c r="APB26" s="60"/>
      <c r="APC26" s="60"/>
      <c r="APD26" s="60"/>
      <c r="APE26" s="60"/>
      <c r="APF26" s="60"/>
      <c r="APG26" s="60"/>
      <c r="APH26" s="60"/>
      <c r="API26" s="60"/>
      <c r="APJ26" s="60"/>
      <c r="APK26" s="60"/>
      <c r="APL26" s="60"/>
      <c r="APM26" s="60"/>
      <c r="APN26" s="60"/>
      <c r="APO26" s="60"/>
      <c r="APP26" s="60"/>
      <c r="APQ26" s="60"/>
      <c r="APR26" s="60"/>
      <c r="APS26" s="60"/>
      <c r="APT26" s="60"/>
      <c r="APU26" s="60"/>
      <c r="APV26" s="60"/>
      <c r="APW26" s="60"/>
      <c r="APX26" s="60"/>
      <c r="APY26" s="60"/>
      <c r="APZ26" s="60"/>
      <c r="AQA26" s="60"/>
      <c r="AQB26" s="60"/>
      <c r="AQC26" s="60"/>
      <c r="AQD26" s="60"/>
      <c r="AQE26" s="60"/>
      <c r="AQF26" s="60"/>
      <c r="AQG26" s="60"/>
      <c r="AQH26" s="60"/>
      <c r="AQI26" s="60"/>
      <c r="AQJ26" s="60"/>
      <c r="AQK26" s="60"/>
      <c r="AQL26" s="60"/>
      <c r="AQM26" s="60"/>
      <c r="AQN26" s="60"/>
      <c r="AQO26" s="60"/>
      <c r="AQP26" s="60"/>
      <c r="AQQ26" s="60"/>
      <c r="AQR26" s="60"/>
      <c r="AQS26" s="60"/>
      <c r="AQT26" s="60"/>
      <c r="AQU26" s="60"/>
      <c r="AQV26" s="60"/>
      <c r="AQW26" s="60"/>
      <c r="AQX26" s="60"/>
      <c r="AQY26" s="60"/>
      <c r="AQZ26" s="60"/>
      <c r="ARA26" s="60"/>
      <c r="ARB26" s="60"/>
      <c r="ARC26" s="60"/>
      <c r="ARD26" s="60"/>
      <c r="ARE26" s="60"/>
      <c r="ARF26" s="60"/>
      <c r="ARG26" s="60"/>
      <c r="ARH26" s="60"/>
      <c r="ARI26" s="60"/>
      <c r="ARJ26" s="60"/>
      <c r="ARK26" s="60"/>
      <c r="ARL26" s="60"/>
      <c r="ARM26" s="60"/>
      <c r="ARN26" s="60"/>
      <c r="ARO26" s="60"/>
      <c r="ARP26" s="60"/>
      <c r="ARQ26" s="60"/>
      <c r="ARR26" s="60"/>
      <c r="ARS26" s="60"/>
      <c r="ART26" s="60"/>
      <c r="ARU26" s="60"/>
      <c r="ARV26" s="60"/>
      <c r="ARW26" s="60"/>
      <c r="ARX26" s="60"/>
      <c r="ARY26" s="60"/>
      <c r="ARZ26" s="60"/>
      <c r="ASA26" s="60"/>
      <c r="ASB26" s="60"/>
      <c r="ASC26" s="60"/>
      <c r="ASD26" s="60"/>
      <c r="ASE26" s="60"/>
      <c r="ASF26" s="60"/>
      <c r="ASG26" s="60"/>
      <c r="ASH26" s="60"/>
      <c r="ASI26" s="60"/>
      <c r="ASJ26" s="60"/>
      <c r="ASK26" s="60"/>
      <c r="ASL26" s="60"/>
      <c r="ASM26" s="60"/>
      <c r="ASN26" s="60"/>
      <c r="ASO26" s="60"/>
      <c r="ASP26" s="60"/>
      <c r="ASQ26" s="60"/>
      <c r="ASR26" s="60"/>
      <c r="ASS26" s="60"/>
      <c r="AST26" s="60"/>
      <c r="ASU26" s="60"/>
      <c r="ASV26" s="60"/>
      <c r="ASW26" s="60"/>
      <c r="ASX26" s="60"/>
      <c r="ASY26" s="60"/>
      <c r="ASZ26" s="60"/>
      <c r="ATA26" s="60"/>
      <c r="ATB26" s="60"/>
      <c r="ATC26" s="60"/>
      <c r="ATD26" s="60"/>
      <c r="ATE26" s="60"/>
      <c r="ATF26" s="60"/>
      <c r="ATG26" s="60"/>
      <c r="ATH26" s="60"/>
      <c r="ATI26" s="60"/>
      <c r="ATJ26" s="60"/>
      <c r="ATK26" s="60"/>
      <c r="ATL26" s="60"/>
      <c r="ATM26" s="60"/>
      <c r="ATN26" s="60"/>
      <c r="ATO26" s="60"/>
      <c r="ATP26" s="60"/>
      <c r="ATQ26" s="60"/>
      <c r="ATR26" s="60"/>
      <c r="ATS26" s="60"/>
      <c r="ATT26" s="60"/>
      <c r="ATU26" s="60"/>
      <c r="ATV26" s="60"/>
      <c r="ATW26" s="60"/>
      <c r="ATX26" s="60"/>
      <c r="ATY26" s="60"/>
      <c r="ATZ26" s="60"/>
      <c r="AUA26" s="60"/>
      <c r="AUB26" s="60"/>
      <c r="AUC26" s="60"/>
      <c r="AUD26" s="60"/>
      <c r="AUE26" s="60"/>
      <c r="AUF26" s="60"/>
      <c r="AUG26" s="60"/>
      <c r="AUH26" s="60"/>
      <c r="AUI26" s="60"/>
      <c r="AUJ26" s="60"/>
      <c r="AUK26" s="60"/>
      <c r="AUL26" s="60"/>
      <c r="AUM26" s="60"/>
      <c r="AUN26" s="60"/>
      <c r="AUO26" s="60"/>
      <c r="AUP26" s="60"/>
      <c r="AUQ26" s="60"/>
      <c r="AUR26" s="60"/>
      <c r="AUS26" s="60"/>
      <c r="AUT26" s="60"/>
      <c r="AUU26" s="60"/>
      <c r="AUV26" s="60"/>
      <c r="AUW26" s="60"/>
      <c r="AUX26" s="60"/>
      <c r="AUY26" s="60"/>
      <c r="AUZ26" s="60"/>
      <c r="AVA26" s="60"/>
      <c r="AVB26" s="60"/>
      <c r="AVC26" s="60"/>
      <c r="AVD26" s="60"/>
      <c r="AVE26" s="60"/>
      <c r="AVF26" s="60"/>
      <c r="AVG26" s="60"/>
      <c r="AVH26" s="60"/>
      <c r="AVI26" s="60"/>
      <c r="AVJ26" s="60"/>
      <c r="AVK26" s="60"/>
      <c r="AVL26" s="60"/>
      <c r="AVM26" s="60"/>
      <c r="AVN26" s="60"/>
      <c r="AVO26" s="60"/>
      <c r="AVP26" s="60"/>
      <c r="AVQ26" s="60"/>
      <c r="AVR26" s="60"/>
      <c r="AVS26" s="60"/>
      <c r="AVT26" s="60"/>
      <c r="AVU26" s="60"/>
      <c r="AVV26" s="60"/>
      <c r="AVW26" s="60"/>
      <c r="AVX26" s="60"/>
      <c r="AVY26" s="60"/>
      <c r="AVZ26" s="60"/>
      <c r="AWA26" s="60"/>
      <c r="AWB26" s="60"/>
      <c r="AWC26" s="60"/>
      <c r="AWD26" s="60"/>
      <c r="AWE26" s="60"/>
      <c r="AWF26" s="60"/>
      <c r="AWG26" s="60"/>
      <c r="AWH26" s="60"/>
      <c r="AWI26" s="60"/>
      <c r="AWJ26" s="60"/>
      <c r="AWK26" s="60"/>
      <c r="AWL26" s="60"/>
      <c r="AWM26" s="60"/>
      <c r="AWN26" s="60"/>
      <c r="AWO26" s="60"/>
      <c r="AWP26" s="60"/>
      <c r="AWQ26" s="60"/>
      <c r="AWR26" s="60"/>
      <c r="AWS26" s="60"/>
      <c r="AWT26" s="60"/>
      <c r="AWU26" s="60"/>
      <c r="AWV26" s="60"/>
      <c r="AWW26" s="60"/>
      <c r="AWX26" s="60"/>
      <c r="AWY26" s="60"/>
      <c r="AWZ26" s="60"/>
      <c r="AXA26" s="60"/>
      <c r="AXB26" s="60"/>
      <c r="AXC26" s="60"/>
      <c r="AXD26" s="60"/>
      <c r="AXE26" s="60"/>
      <c r="AXF26" s="60"/>
      <c r="AXG26" s="60"/>
      <c r="AXH26" s="60"/>
      <c r="AXI26" s="60"/>
      <c r="AXJ26" s="60"/>
      <c r="AXK26" s="60"/>
      <c r="AXL26" s="60"/>
      <c r="AXM26" s="60"/>
      <c r="AXN26" s="60"/>
      <c r="AXO26" s="60"/>
      <c r="AXP26" s="60"/>
      <c r="AXQ26" s="60"/>
      <c r="AXR26" s="60"/>
      <c r="AXS26" s="60"/>
      <c r="AXT26" s="60"/>
      <c r="AXU26" s="60"/>
      <c r="AXV26" s="60"/>
      <c r="AXW26" s="60"/>
      <c r="AXX26" s="60"/>
      <c r="AXY26" s="60"/>
      <c r="AXZ26" s="60"/>
      <c r="AYA26" s="60"/>
      <c r="AYB26" s="60"/>
      <c r="AYC26" s="60"/>
      <c r="AYD26" s="60"/>
      <c r="AYE26" s="60"/>
      <c r="AYF26" s="60"/>
      <c r="AYG26" s="60"/>
      <c r="AYH26" s="60"/>
      <c r="AYI26" s="60"/>
      <c r="AYJ26" s="60"/>
      <c r="AYK26" s="60"/>
      <c r="AYL26" s="60"/>
      <c r="AYM26" s="60"/>
      <c r="AYN26" s="60"/>
      <c r="AYO26" s="60"/>
      <c r="AYP26" s="60"/>
      <c r="AYQ26" s="60"/>
      <c r="AYR26" s="60"/>
      <c r="AYS26" s="60"/>
      <c r="AYT26" s="60"/>
      <c r="AYU26" s="60"/>
      <c r="AYV26" s="60"/>
      <c r="AYW26" s="60"/>
      <c r="AYX26" s="60"/>
      <c r="AYY26" s="60"/>
      <c r="AYZ26" s="60"/>
      <c r="AZA26" s="60"/>
      <c r="AZB26" s="60"/>
      <c r="AZC26" s="60"/>
      <c r="AZD26" s="60"/>
      <c r="AZE26" s="60"/>
      <c r="AZF26" s="60"/>
      <c r="AZG26" s="60"/>
      <c r="AZH26" s="60"/>
      <c r="AZI26" s="60"/>
      <c r="AZJ26" s="60"/>
      <c r="AZK26" s="60"/>
      <c r="AZL26" s="60"/>
      <c r="AZM26" s="60"/>
      <c r="AZN26" s="60"/>
      <c r="AZO26" s="60"/>
      <c r="AZP26" s="60"/>
      <c r="AZQ26" s="60"/>
      <c r="AZR26" s="60"/>
      <c r="AZS26" s="60"/>
      <c r="AZT26" s="60"/>
      <c r="AZU26" s="60"/>
      <c r="AZV26" s="60"/>
      <c r="AZW26" s="60"/>
      <c r="AZX26" s="60"/>
      <c r="AZY26" s="60"/>
      <c r="AZZ26" s="60"/>
      <c r="BAA26" s="60"/>
      <c r="BAB26" s="60"/>
      <c r="BAC26" s="60"/>
      <c r="BAD26" s="60"/>
      <c r="BAE26" s="60"/>
      <c r="BAF26" s="60"/>
      <c r="BAG26" s="60"/>
      <c r="BAH26" s="60"/>
      <c r="BAI26" s="60"/>
      <c r="BAJ26" s="60"/>
      <c r="BAK26" s="60"/>
      <c r="BAL26" s="60"/>
      <c r="BAM26" s="60"/>
      <c r="BAN26" s="60"/>
      <c r="BAO26" s="60"/>
      <c r="BAP26" s="60"/>
      <c r="BAQ26" s="60"/>
      <c r="BAR26" s="60"/>
      <c r="BAS26" s="60"/>
      <c r="BAT26" s="60"/>
      <c r="BAU26" s="60"/>
      <c r="BAV26" s="60"/>
      <c r="BAW26" s="60"/>
      <c r="BAX26" s="60"/>
      <c r="BAY26" s="60"/>
      <c r="BAZ26" s="60"/>
      <c r="BBA26" s="60"/>
      <c r="BBB26" s="60"/>
      <c r="BBC26" s="60"/>
      <c r="BBD26" s="60"/>
      <c r="BBE26" s="60"/>
      <c r="BBF26" s="60"/>
      <c r="BBG26" s="60"/>
      <c r="BBH26" s="60"/>
      <c r="BBI26" s="60"/>
      <c r="BBJ26" s="60"/>
      <c r="BBK26" s="60"/>
      <c r="BBL26" s="60"/>
      <c r="BBM26" s="60"/>
      <c r="BBN26" s="60"/>
      <c r="BBO26" s="60"/>
      <c r="BBP26" s="60"/>
      <c r="BBQ26" s="60"/>
      <c r="BBR26" s="60"/>
      <c r="BBS26" s="60"/>
      <c r="BBT26" s="60"/>
      <c r="BBU26" s="60"/>
      <c r="BBV26" s="60"/>
      <c r="BBW26" s="60"/>
      <c r="BBX26" s="60"/>
      <c r="BBY26" s="60"/>
      <c r="BBZ26" s="60"/>
      <c r="BCA26" s="60"/>
      <c r="BCB26" s="60"/>
      <c r="BCC26" s="60"/>
      <c r="BCD26" s="60"/>
      <c r="BCE26" s="60"/>
      <c r="BCF26" s="60"/>
      <c r="BCG26" s="60"/>
      <c r="BCH26" s="60"/>
      <c r="BCI26" s="60"/>
      <c r="BCJ26" s="60"/>
      <c r="BCK26" s="60"/>
      <c r="BCL26" s="60"/>
      <c r="BCM26" s="60"/>
      <c r="BCN26" s="60"/>
      <c r="BCO26" s="60"/>
      <c r="BCP26" s="60"/>
      <c r="BCQ26" s="60"/>
      <c r="BCR26" s="60"/>
      <c r="BCS26" s="60"/>
      <c r="BCT26" s="60"/>
      <c r="BCU26" s="60"/>
      <c r="BCV26" s="60"/>
      <c r="BCW26" s="60"/>
      <c r="BCX26" s="60"/>
      <c r="BCY26" s="60"/>
      <c r="BCZ26" s="60"/>
      <c r="BDA26" s="60"/>
      <c r="BDB26" s="60"/>
      <c r="BDC26" s="60"/>
      <c r="BDD26" s="60"/>
      <c r="BDE26" s="60"/>
      <c r="BDF26" s="60"/>
      <c r="BDG26" s="60"/>
      <c r="BDH26" s="60"/>
      <c r="BDI26" s="60"/>
      <c r="BDJ26" s="60"/>
      <c r="BDK26" s="60"/>
      <c r="BDL26" s="60"/>
      <c r="BDM26" s="60"/>
      <c r="BDN26" s="60"/>
      <c r="BDO26" s="60"/>
      <c r="BDP26" s="60"/>
      <c r="BDQ26" s="60"/>
      <c r="BDR26" s="60"/>
      <c r="BDS26" s="60"/>
      <c r="BDT26" s="60"/>
      <c r="BDU26" s="60"/>
      <c r="BDV26" s="60"/>
      <c r="BDW26" s="60"/>
      <c r="BDX26" s="60"/>
      <c r="BDY26" s="60"/>
      <c r="BDZ26" s="60"/>
      <c r="BEA26" s="60"/>
      <c r="BEB26" s="60"/>
      <c r="BEC26" s="60"/>
      <c r="BED26" s="60"/>
      <c r="BEE26" s="60"/>
      <c r="BEF26" s="60"/>
      <c r="BEG26" s="60"/>
      <c r="BEH26" s="60"/>
      <c r="BEI26" s="60"/>
      <c r="BEJ26" s="60"/>
      <c r="BEK26" s="60"/>
      <c r="BEL26" s="60"/>
      <c r="BEM26" s="60"/>
      <c r="BEN26" s="60"/>
      <c r="BEO26" s="60"/>
      <c r="BEP26" s="60"/>
      <c r="BEQ26" s="60"/>
      <c r="BER26" s="60"/>
      <c r="BES26" s="60"/>
      <c r="BET26" s="60"/>
      <c r="BEU26" s="60"/>
      <c r="BEV26" s="60"/>
      <c r="BEW26" s="60"/>
      <c r="BEX26" s="60"/>
      <c r="BEY26" s="60"/>
      <c r="BEZ26" s="60"/>
      <c r="BFA26" s="60"/>
      <c r="BFB26" s="60"/>
      <c r="BFC26" s="60"/>
      <c r="BFD26" s="60"/>
      <c r="BFE26" s="60"/>
      <c r="BFF26" s="60"/>
      <c r="BFG26" s="60"/>
      <c r="BFH26" s="60"/>
      <c r="BFI26" s="60"/>
      <c r="BFJ26" s="60"/>
      <c r="BFK26" s="60"/>
      <c r="BFL26" s="60"/>
      <c r="BFM26" s="60"/>
      <c r="BFN26" s="60"/>
      <c r="BFO26" s="60"/>
      <c r="BFP26" s="60"/>
      <c r="BFQ26" s="60"/>
      <c r="BFR26" s="60"/>
      <c r="BFS26" s="60"/>
      <c r="BFT26" s="60"/>
      <c r="BFU26" s="60"/>
      <c r="BFV26" s="60"/>
      <c r="BFW26" s="60"/>
      <c r="BFX26" s="60"/>
      <c r="BFY26" s="60"/>
      <c r="BFZ26" s="60"/>
      <c r="BGA26" s="60"/>
      <c r="BGB26" s="60"/>
      <c r="BGC26" s="60"/>
      <c r="BGD26" s="60"/>
      <c r="BGE26" s="60"/>
      <c r="BGF26" s="60"/>
      <c r="BGG26" s="60"/>
      <c r="BGH26" s="60"/>
      <c r="BGI26" s="60"/>
      <c r="BGJ26" s="60"/>
      <c r="BGK26" s="60"/>
      <c r="BGL26" s="60"/>
      <c r="BGM26" s="60"/>
      <c r="BGN26" s="60"/>
      <c r="BGO26" s="60"/>
      <c r="BGP26" s="60"/>
      <c r="BGQ26" s="60"/>
      <c r="BGR26" s="60"/>
      <c r="BGS26" s="60"/>
      <c r="BGT26" s="60"/>
      <c r="BGU26" s="60"/>
      <c r="BGV26" s="60"/>
      <c r="BGW26" s="60"/>
      <c r="BGX26" s="60"/>
      <c r="BGY26" s="60"/>
      <c r="BGZ26" s="60"/>
      <c r="BHA26" s="60"/>
      <c r="BHB26" s="60"/>
      <c r="BHC26" s="60"/>
      <c r="BHD26" s="60"/>
      <c r="BHE26" s="60"/>
      <c r="BHF26" s="60"/>
      <c r="BHG26" s="60"/>
      <c r="BHH26" s="60"/>
      <c r="BHI26" s="60"/>
      <c r="BHJ26" s="60"/>
      <c r="BHK26" s="60"/>
      <c r="BHL26" s="60"/>
      <c r="BHM26" s="60"/>
      <c r="BHN26" s="60"/>
      <c r="BHO26" s="60"/>
      <c r="BHP26" s="60"/>
      <c r="BHQ26" s="60"/>
      <c r="BHR26" s="60"/>
      <c r="BHS26" s="60"/>
      <c r="BHT26" s="60"/>
      <c r="BHU26" s="60"/>
      <c r="BHV26" s="60"/>
      <c r="BHW26" s="60"/>
      <c r="BHX26" s="60"/>
      <c r="BHY26" s="60"/>
      <c r="BHZ26" s="60"/>
      <c r="BIA26" s="60"/>
      <c r="BIB26" s="60"/>
      <c r="BIC26" s="60"/>
      <c r="BID26" s="60"/>
      <c r="BIE26" s="60"/>
      <c r="BIF26" s="60"/>
      <c r="BIG26" s="60"/>
      <c r="BIH26" s="60"/>
      <c r="BII26" s="60"/>
      <c r="BIJ26" s="60"/>
      <c r="BIK26" s="60"/>
      <c r="BIL26" s="60"/>
      <c r="BIM26" s="60"/>
      <c r="BIN26" s="60"/>
      <c r="BIO26" s="60"/>
      <c r="BIP26" s="60"/>
      <c r="BIQ26" s="60"/>
      <c r="BIR26" s="60"/>
      <c r="BIS26" s="60"/>
      <c r="BIT26" s="60"/>
      <c r="BIU26" s="60"/>
      <c r="BIV26" s="60"/>
      <c r="BIW26" s="60"/>
      <c r="BIX26" s="60"/>
      <c r="BIY26" s="60"/>
      <c r="BIZ26" s="60"/>
      <c r="BJA26" s="60"/>
      <c r="BJB26" s="60"/>
      <c r="BJC26" s="60"/>
      <c r="BJD26" s="60"/>
      <c r="BJE26" s="60"/>
      <c r="BJF26" s="60"/>
      <c r="BJG26" s="60"/>
      <c r="BJH26" s="60"/>
      <c r="BJI26" s="60"/>
      <c r="BJJ26" s="60"/>
      <c r="BJK26" s="60"/>
      <c r="BJL26" s="60"/>
      <c r="BJM26" s="60"/>
      <c r="BJN26" s="60"/>
      <c r="BJO26" s="60"/>
      <c r="BJP26" s="60"/>
      <c r="BJQ26" s="60"/>
      <c r="BJR26" s="60"/>
      <c r="BJS26" s="60"/>
      <c r="BJT26" s="60"/>
      <c r="BJU26" s="60"/>
      <c r="BJV26" s="60"/>
      <c r="BJW26" s="60"/>
      <c r="BJX26" s="60"/>
      <c r="BJY26" s="60"/>
      <c r="BJZ26" s="60"/>
      <c r="BKA26" s="60"/>
      <c r="BKB26" s="60"/>
      <c r="BKC26" s="60"/>
      <c r="BKD26" s="60"/>
      <c r="BKE26" s="60"/>
      <c r="BKF26" s="60"/>
      <c r="BKG26" s="60"/>
      <c r="BKH26" s="60"/>
      <c r="BKI26" s="60"/>
      <c r="BKJ26" s="60"/>
      <c r="BKK26" s="60"/>
      <c r="BKL26" s="60"/>
      <c r="BKM26" s="60"/>
      <c r="BKN26" s="60"/>
      <c r="BKO26" s="60"/>
      <c r="BKP26" s="60"/>
      <c r="BKQ26" s="60"/>
      <c r="BKR26" s="60"/>
      <c r="BKS26" s="60"/>
      <c r="BKT26" s="60"/>
      <c r="BKU26" s="60"/>
      <c r="BKV26" s="60"/>
      <c r="BKW26" s="60"/>
      <c r="BKX26" s="60"/>
      <c r="BKY26" s="60"/>
      <c r="BKZ26" s="60"/>
      <c r="BLA26" s="60"/>
      <c r="BLB26" s="60"/>
      <c r="BLC26" s="60"/>
      <c r="BLD26" s="60"/>
      <c r="BLE26" s="60"/>
      <c r="BLF26" s="60"/>
      <c r="BLG26" s="60"/>
      <c r="BLH26" s="60"/>
      <c r="BLI26" s="60"/>
      <c r="BLJ26" s="60"/>
      <c r="BLK26" s="60"/>
      <c r="BLL26" s="60"/>
      <c r="BLM26" s="60"/>
      <c r="BLN26" s="60"/>
      <c r="BLO26" s="60"/>
      <c r="BLP26" s="60"/>
      <c r="BLQ26" s="60"/>
      <c r="BLR26" s="60"/>
      <c r="BLS26" s="60"/>
      <c r="BLT26" s="60"/>
      <c r="BLU26" s="60"/>
      <c r="BLV26" s="60"/>
      <c r="BLW26" s="60"/>
      <c r="BLX26" s="60"/>
      <c r="BLY26" s="60"/>
      <c r="BLZ26" s="60"/>
      <c r="BMA26" s="60"/>
      <c r="BMB26" s="60"/>
      <c r="BMC26" s="60"/>
      <c r="BMD26" s="60"/>
      <c r="BME26" s="60"/>
      <c r="BMF26" s="60"/>
      <c r="BMG26" s="60"/>
      <c r="BMH26" s="60"/>
      <c r="BMI26" s="60"/>
      <c r="BMJ26" s="60"/>
      <c r="BMK26" s="60"/>
      <c r="BML26" s="60"/>
      <c r="BMM26" s="60"/>
      <c r="BMN26" s="60"/>
      <c r="BMO26" s="60"/>
      <c r="BMP26" s="60"/>
      <c r="BMQ26" s="60"/>
      <c r="BMR26" s="60"/>
      <c r="BMS26" s="60"/>
      <c r="BMT26" s="60"/>
      <c r="BMU26" s="60"/>
      <c r="BMV26" s="60"/>
      <c r="BMW26" s="60"/>
      <c r="BMX26" s="60"/>
      <c r="BMY26" s="60"/>
      <c r="BMZ26" s="60"/>
      <c r="BNA26" s="60"/>
      <c r="BNB26" s="60"/>
      <c r="BNC26" s="60"/>
      <c r="BND26" s="60"/>
      <c r="BNE26" s="60"/>
      <c r="BNF26" s="60"/>
      <c r="BNG26" s="60"/>
      <c r="BNH26" s="60"/>
      <c r="BNI26" s="60"/>
      <c r="BNJ26" s="60"/>
      <c r="BNK26" s="60"/>
      <c r="BNL26" s="60"/>
      <c r="BNM26" s="60"/>
      <c r="BNN26" s="60"/>
      <c r="BNO26" s="60"/>
      <c r="BNP26" s="60"/>
      <c r="BNQ26" s="60"/>
      <c r="BNR26" s="60"/>
      <c r="BNS26" s="60"/>
      <c r="BNT26" s="60"/>
      <c r="BNU26" s="60"/>
      <c r="BNV26" s="60"/>
      <c r="BNW26" s="60"/>
      <c r="BNX26" s="60"/>
      <c r="BNY26" s="60"/>
      <c r="BNZ26" s="60"/>
      <c r="BOA26" s="60"/>
      <c r="BOB26" s="60"/>
      <c r="BOC26" s="60"/>
      <c r="BOD26" s="60"/>
      <c r="BOE26" s="60"/>
      <c r="BOF26" s="60"/>
      <c r="BOG26" s="60"/>
      <c r="BOH26" s="60"/>
      <c r="BOI26" s="60"/>
      <c r="BOJ26" s="60"/>
      <c r="BOK26" s="60"/>
      <c r="BOL26" s="60"/>
      <c r="BOM26" s="60"/>
      <c r="BON26" s="60"/>
      <c r="BOO26" s="60"/>
      <c r="BOP26" s="60"/>
      <c r="BOQ26" s="60"/>
      <c r="BOR26" s="60"/>
      <c r="BOS26" s="60"/>
      <c r="BOT26" s="60"/>
      <c r="BOU26" s="60"/>
      <c r="BOV26" s="60"/>
      <c r="BOW26" s="60"/>
      <c r="BOX26" s="60"/>
      <c r="BOY26" s="60"/>
      <c r="BOZ26" s="60"/>
      <c r="BPA26" s="60"/>
      <c r="BPB26" s="60"/>
      <c r="BPC26" s="60"/>
      <c r="BPD26" s="60"/>
      <c r="BPE26" s="60"/>
      <c r="BPF26" s="60"/>
      <c r="BPG26" s="60"/>
      <c r="BPH26" s="60"/>
      <c r="BPI26" s="60"/>
      <c r="BPJ26" s="60"/>
      <c r="BPK26" s="60"/>
      <c r="BPL26" s="60"/>
      <c r="BPM26" s="60"/>
      <c r="BPN26" s="60"/>
      <c r="BPO26" s="60"/>
      <c r="BPP26" s="60"/>
      <c r="BPQ26" s="60"/>
      <c r="BPR26" s="60"/>
      <c r="BPS26" s="60"/>
      <c r="BPT26" s="60"/>
      <c r="BPU26" s="60"/>
      <c r="BPV26" s="60"/>
      <c r="BPW26" s="60"/>
      <c r="BPX26" s="60"/>
      <c r="BPY26" s="60"/>
      <c r="BPZ26" s="60"/>
      <c r="BQA26" s="60"/>
      <c r="BQB26" s="60"/>
      <c r="BQC26" s="60"/>
      <c r="BQD26" s="60"/>
      <c r="BQE26" s="60"/>
      <c r="BQF26" s="60"/>
      <c r="BQG26" s="60"/>
      <c r="BQH26" s="60"/>
      <c r="BQI26" s="60"/>
      <c r="BQJ26" s="60"/>
      <c r="BQK26" s="60"/>
      <c r="BQL26" s="60"/>
      <c r="BQM26" s="60"/>
      <c r="BQN26" s="60"/>
      <c r="BQO26" s="60"/>
      <c r="BQP26" s="60"/>
      <c r="BQQ26" s="60"/>
      <c r="BQR26" s="60"/>
      <c r="BQS26" s="60"/>
      <c r="BQT26" s="60"/>
      <c r="BQU26" s="60"/>
      <c r="BQV26" s="60"/>
      <c r="BQW26" s="60"/>
      <c r="BQX26" s="60"/>
      <c r="BQY26" s="60"/>
      <c r="BQZ26" s="60"/>
      <c r="BRA26" s="60"/>
      <c r="BRB26" s="60"/>
      <c r="BRC26" s="60"/>
      <c r="BRD26" s="60"/>
      <c r="BRE26" s="60"/>
      <c r="BRF26" s="60"/>
      <c r="BRG26" s="60"/>
      <c r="BRH26" s="60"/>
      <c r="BRI26" s="60"/>
      <c r="BRJ26" s="60"/>
      <c r="BRK26" s="60"/>
      <c r="BRL26" s="60"/>
      <c r="BRM26" s="60"/>
      <c r="BRN26" s="60"/>
      <c r="BRO26" s="60"/>
      <c r="BRP26" s="60"/>
      <c r="BRQ26" s="60"/>
      <c r="BRR26" s="60"/>
      <c r="BRS26" s="60"/>
      <c r="BRT26" s="60"/>
      <c r="BRU26" s="60"/>
      <c r="BRV26" s="60"/>
      <c r="BRW26" s="60"/>
      <c r="BRX26" s="60"/>
      <c r="BRY26" s="60"/>
      <c r="BRZ26" s="60"/>
      <c r="BSA26" s="60"/>
      <c r="BSB26" s="60"/>
      <c r="BSC26" s="60"/>
      <c r="BSD26" s="60"/>
      <c r="BSE26" s="60"/>
      <c r="BSF26" s="60"/>
      <c r="BSG26" s="60"/>
      <c r="BSH26" s="60"/>
      <c r="BSI26" s="60"/>
      <c r="BSJ26" s="60"/>
      <c r="BSK26" s="60"/>
      <c r="BSL26" s="60"/>
      <c r="BSM26" s="60"/>
      <c r="BSN26" s="60"/>
      <c r="BSO26" s="60"/>
      <c r="BSP26" s="60"/>
      <c r="BSQ26" s="60"/>
      <c r="BSR26" s="60"/>
      <c r="BSS26" s="60"/>
      <c r="BST26" s="60"/>
      <c r="BSU26" s="60"/>
      <c r="BSV26" s="60"/>
      <c r="BSW26" s="60"/>
      <c r="BSX26" s="60"/>
      <c r="BSY26" s="60"/>
      <c r="BSZ26" s="60"/>
      <c r="BTA26" s="60"/>
      <c r="BTB26" s="60"/>
      <c r="BTC26" s="60"/>
      <c r="BTD26" s="60"/>
      <c r="BTE26" s="60"/>
      <c r="BTF26" s="60"/>
      <c r="BTG26" s="60"/>
      <c r="BTH26" s="60"/>
      <c r="BTI26" s="60"/>
      <c r="BTJ26" s="60"/>
      <c r="BTK26" s="60"/>
      <c r="BTL26" s="60"/>
      <c r="BTM26" s="60"/>
      <c r="BTN26" s="60"/>
      <c r="BTO26" s="60"/>
      <c r="BTP26" s="60"/>
      <c r="BTQ26" s="60"/>
      <c r="BTR26" s="60"/>
      <c r="BTS26" s="60"/>
      <c r="BTT26" s="60"/>
      <c r="BTU26" s="60"/>
      <c r="BTV26" s="60"/>
      <c r="BTW26" s="60"/>
      <c r="BTX26" s="60"/>
      <c r="BTY26" s="60"/>
      <c r="BTZ26" s="60"/>
      <c r="BUA26" s="60"/>
      <c r="BUB26" s="60"/>
      <c r="BUC26" s="60"/>
      <c r="BUD26" s="60"/>
      <c r="BUE26" s="60"/>
      <c r="BUF26" s="60"/>
      <c r="BUG26" s="60"/>
      <c r="BUH26" s="60"/>
      <c r="BUI26" s="60"/>
      <c r="BUJ26" s="60"/>
      <c r="BUK26" s="60"/>
      <c r="BUL26" s="60"/>
      <c r="BUM26" s="60"/>
      <c r="BUN26" s="60"/>
      <c r="BUO26" s="60"/>
      <c r="BUP26" s="60"/>
      <c r="BUQ26" s="60"/>
      <c r="BUR26" s="60"/>
      <c r="BUS26" s="60"/>
      <c r="BUT26" s="60"/>
      <c r="BUU26" s="60"/>
      <c r="BUV26" s="60"/>
      <c r="BUW26" s="60"/>
      <c r="BUX26" s="60"/>
      <c r="BUY26" s="60"/>
      <c r="BUZ26" s="60"/>
      <c r="BVA26" s="60"/>
      <c r="BVB26" s="60"/>
      <c r="BVC26" s="60"/>
      <c r="BVD26" s="60"/>
      <c r="BVE26" s="60"/>
      <c r="BVF26" s="60"/>
      <c r="BVG26" s="60"/>
      <c r="BVH26" s="60"/>
      <c r="BVI26" s="60"/>
      <c r="BVJ26" s="60"/>
      <c r="BVK26" s="60"/>
      <c r="BVL26" s="60"/>
      <c r="BVM26" s="60"/>
      <c r="BVN26" s="60"/>
      <c r="BVO26" s="60"/>
      <c r="BVP26" s="60"/>
      <c r="BVQ26" s="60"/>
      <c r="BVR26" s="60"/>
      <c r="BVS26" s="60"/>
      <c r="BVT26" s="60"/>
      <c r="BVU26" s="60"/>
      <c r="BVV26" s="60"/>
      <c r="BVW26" s="60"/>
      <c r="BVX26" s="60"/>
      <c r="BVY26" s="60"/>
      <c r="BVZ26" s="60"/>
      <c r="BWA26" s="60"/>
      <c r="BWB26" s="60"/>
      <c r="BWC26" s="60"/>
      <c r="BWD26" s="60"/>
      <c r="BWE26" s="60"/>
      <c r="BWF26" s="60"/>
      <c r="BWG26" s="60"/>
      <c r="BWH26" s="60"/>
      <c r="BWI26" s="60"/>
      <c r="BWJ26" s="60"/>
      <c r="BWK26" s="60"/>
      <c r="BWL26" s="60"/>
      <c r="BWM26" s="60"/>
      <c r="BWN26" s="60"/>
      <c r="BWO26" s="60"/>
      <c r="BWP26" s="60"/>
      <c r="BWQ26" s="60"/>
      <c r="BWR26" s="60"/>
      <c r="BWS26" s="60"/>
      <c r="BWT26" s="60"/>
      <c r="BWU26" s="60"/>
      <c r="BWV26" s="60"/>
      <c r="BWW26" s="60"/>
      <c r="BWX26" s="60"/>
      <c r="BWY26" s="60"/>
      <c r="BWZ26" s="60"/>
      <c r="BXA26" s="60"/>
      <c r="BXB26" s="60"/>
      <c r="BXC26" s="60"/>
      <c r="BXD26" s="60"/>
      <c r="BXE26" s="60"/>
      <c r="BXF26" s="60"/>
      <c r="BXG26" s="60"/>
      <c r="BXH26" s="60"/>
      <c r="BXI26" s="60"/>
      <c r="BXJ26" s="60"/>
      <c r="BXK26" s="60"/>
      <c r="BXL26" s="60"/>
      <c r="BXM26" s="60"/>
      <c r="BXN26" s="60"/>
      <c r="BXO26" s="60"/>
      <c r="BXP26" s="60"/>
      <c r="BXQ26" s="60"/>
      <c r="BXR26" s="60"/>
      <c r="BXS26" s="60"/>
      <c r="BXT26" s="60"/>
      <c r="BXU26" s="60"/>
      <c r="BXV26" s="60"/>
      <c r="BXW26" s="60"/>
      <c r="BXX26" s="60"/>
      <c r="BXY26" s="60"/>
      <c r="BXZ26" s="60"/>
      <c r="BYA26" s="60"/>
      <c r="BYB26" s="60"/>
      <c r="BYC26" s="60"/>
      <c r="BYD26" s="60"/>
      <c r="BYE26" s="60"/>
      <c r="BYF26" s="60"/>
      <c r="BYG26" s="60"/>
      <c r="BYH26" s="60"/>
      <c r="BYI26" s="60"/>
      <c r="BYJ26" s="60"/>
      <c r="BYK26" s="60"/>
      <c r="BYL26" s="60"/>
      <c r="BYM26" s="60"/>
      <c r="BYN26" s="60"/>
      <c r="BYO26" s="60"/>
      <c r="BYP26" s="60"/>
      <c r="BYQ26" s="60"/>
      <c r="BYR26" s="60"/>
      <c r="BYS26" s="60"/>
      <c r="BYT26" s="60"/>
      <c r="BYU26" s="60"/>
      <c r="BYV26" s="60"/>
      <c r="BYW26" s="60"/>
      <c r="BYX26" s="60"/>
      <c r="BYY26" s="60"/>
      <c r="BYZ26" s="60"/>
      <c r="BZA26" s="60"/>
      <c r="BZB26" s="60"/>
      <c r="BZC26" s="60"/>
      <c r="BZD26" s="60"/>
      <c r="BZE26" s="60"/>
      <c r="BZF26" s="60"/>
      <c r="BZG26" s="60"/>
      <c r="BZH26" s="60"/>
      <c r="BZI26" s="60"/>
      <c r="BZJ26" s="60"/>
      <c r="BZK26" s="60"/>
      <c r="BZL26" s="60"/>
      <c r="BZM26" s="60"/>
      <c r="BZN26" s="60"/>
      <c r="BZO26" s="60"/>
      <c r="BZP26" s="60"/>
      <c r="BZQ26" s="60"/>
      <c r="BZR26" s="60"/>
      <c r="BZS26" s="60"/>
      <c r="BZT26" s="60"/>
      <c r="BZU26" s="60"/>
      <c r="BZV26" s="60"/>
      <c r="BZW26" s="60"/>
      <c r="BZX26" s="60"/>
      <c r="BZY26" s="60"/>
      <c r="BZZ26" s="60"/>
      <c r="CAA26" s="60"/>
      <c r="CAB26" s="60"/>
      <c r="CAC26" s="60"/>
      <c r="CAD26" s="60"/>
      <c r="CAE26" s="60"/>
      <c r="CAF26" s="60"/>
      <c r="CAG26" s="60"/>
      <c r="CAH26" s="60"/>
      <c r="CAI26" s="60"/>
      <c r="CAJ26" s="60"/>
      <c r="CAK26" s="60"/>
      <c r="CAL26" s="60"/>
      <c r="CAM26" s="60"/>
      <c r="CAN26" s="60"/>
      <c r="CAO26" s="60"/>
      <c r="CAP26" s="60"/>
      <c r="CAQ26" s="60"/>
      <c r="CAR26" s="60"/>
      <c r="CAS26" s="60"/>
      <c r="CAT26" s="60"/>
      <c r="CAU26" s="60"/>
      <c r="CAV26" s="60"/>
      <c r="CAW26" s="60"/>
      <c r="CAX26" s="60"/>
      <c r="CAY26" s="60"/>
      <c r="CAZ26" s="60"/>
      <c r="CBA26" s="60"/>
      <c r="CBB26" s="60"/>
      <c r="CBC26" s="60"/>
      <c r="CBD26" s="60"/>
      <c r="CBE26" s="60"/>
      <c r="CBF26" s="60"/>
      <c r="CBG26" s="60"/>
      <c r="CBH26" s="60"/>
      <c r="CBI26" s="60"/>
      <c r="CBJ26" s="60"/>
      <c r="CBK26" s="60"/>
      <c r="CBL26" s="60"/>
      <c r="CBM26" s="60"/>
      <c r="CBN26" s="60"/>
      <c r="CBO26" s="60"/>
      <c r="CBP26" s="60"/>
      <c r="CBQ26" s="60"/>
      <c r="CBR26" s="60"/>
      <c r="CBS26" s="60"/>
      <c r="CBT26" s="60"/>
      <c r="CBU26" s="60"/>
      <c r="CBV26" s="60"/>
      <c r="CBW26" s="60"/>
      <c r="CBX26" s="60"/>
      <c r="CBY26" s="60"/>
      <c r="CBZ26" s="60"/>
      <c r="CCA26" s="60"/>
      <c r="CCB26" s="60"/>
      <c r="CCC26" s="60"/>
      <c r="CCD26" s="60"/>
      <c r="CCE26" s="60"/>
      <c r="CCF26" s="60"/>
      <c r="CCG26" s="60"/>
      <c r="CCH26" s="60"/>
      <c r="CCI26" s="60"/>
      <c r="CCJ26" s="60"/>
      <c r="CCK26" s="60"/>
      <c r="CCL26" s="60"/>
      <c r="CCM26" s="60"/>
      <c r="CCN26" s="60"/>
      <c r="CCO26" s="60"/>
      <c r="CCP26" s="60"/>
      <c r="CCQ26" s="60"/>
      <c r="CCR26" s="60"/>
      <c r="CCS26" s="60"/>
      <c r="CCT26" s="60"/>
      <c r="CCU26" s="60"/>
      <c r="CCV26" s="60"/>
      <c r="CCW26" s="60"/>
      <c r="CCX26" s="60"/>
      <c r="CCY26" s="60"/>
      <c r="CCZ26" s="60"/>
      <c r="CDA26" s="60"/>
      <c r="CDB26" s="60"/>
      <c r="CDC26" s="60"/>
      <c r="CDD26" s="60"/>
      <c r="CDE26" s="60"/>
      <c r="CDF26" s="60"/>
      <c r="CDG26" s="60"/>
      <c r="CDH26" s="60"/>
      <c r="CDI26" s="60"/>
      <c r="CDJ26" s="60"/>
      <c r="CDK26" s="60"/>
      <c r="CDL26" s="60"/>
      <c r="CDM26" s="60"/>
      <c r="CDN26" s="60"/>
      <c r="CDO26" s="60"/>
      <c r="CDP26" s="60"/>
      <c r="CDQ26" s="60"/>
      <c r="CDR26" s="60"/>
      <c r="CDS26" s="60"/>
      <c r="CDT26" s="60"/>
      <c r="CDU26" s="60"/>
      <c r="CDV26" s="60"/>
      <c r="CDW26" s="60"/>
      <c r="CDX26" s="60"/>
      <c r="CDY26" s="60"/>
      <c r="CDZ26" s="60"/>
      <c r="CEA26" s="60"/>
      <c r="CEB26" s="60"/>
      <c r="CEC26" s="60"/>
      <c r="CED26" s="60"/>
      <c r="CEE26" s="60"/>
      <c r="CEF26" s="60"/>
      <c r="CEG26" s="60"/>
      <c r="CEH26" s="60"/>
      <c r="CEI26" s="60"/>
      <c r="CEJ26" s="60"/>
      <c r="CEK26" s="60"/>
      <c r="CEL26" s="60"/>
      <c r="CEM26" s="60"/>
      <c r="CEN26" s="60"/>
      <c r="CEO26" s="60"/>
      <c r="CEP26" s="60"/>
      <c r="CEQ26" s="60"/>
      <c r="CER26" s="60"/>
      <c r="CES26" s="60"/>
      <c r="CET26" s="60"/>
      <c r="CEU26" s="60"/>
      <c r="CEV26" s="60"/>
      <c r="CEW26" s="60"/>
      <c r="CEX26" s="60"/>
      <c r="CEY26" s="60"/>
      <c r="CEZ26" s="60"/>
      <c r="CFA26" s="60"/>
      <c r="CFB26" s="60"/>
      <c r="CFC26" s="60"/>
      <c r="CFD26" s="60"/>
      <c r="CFE26" s="60"/>
      <c r="CFF26" s="60"/>
      <c r="CFG26" s="60"/>
      <c r="CFH26" s="60"/>
      <c r="CFI26" s="60"/>
      <c r="CFJ26" s="60"/>
      <c r="CFK26" s="60"/>
      <c r="CFL26" s="60"/>
      <c r="CFM26" s="60"/>
      <c r="CFN26" s="60"/>
      <c r="CFO26" s="60"/>
      <c r="CFP26" s="60"/>
      <c r="CFQ26" s="60"/>
      <c r="CFR26" s="60"/>
      <c r="CFS26" s="60"/>
      <c r="CFT26" s="60"/>
      <c r="CFU26" s="60"/>
      <c r="CFV26" s="60"/>
      <c r="CFW26" s="60"/>
      <c r="CFX26" s="60"/>
      <c r="CFY26" s="60"/>
      <c r="CFZ26" s="60"/>
      <c r="CGA26" s="60"/>
      <c r="CGB26" s="60"/>
      <c r="CGC26" s="60"/>
      <c r="CGD26" s="60"/>
      <c r="CGE26" s="60"/>
      <c r="CGF26" s="60"/>
      <c r="CGG26" s="60"/>
      <c r="CGH26" s="60"/>
      <c r="CGI26" s="60"/>
      <c r="CGJ26" s="60"/>
      <c r="CGK26" s="60"/>
      <c r="CGL26" s="60"/>
      <c r="CGM26" s="60"/>
      <c r="CGN26" s="60"/>
      <c r="CGO26" s="60"/>
      <c r="CGP26" s="60"/>
      <c r="CGQ26" s="60"/>
      <c r="CGR26" s="60"/>
      <c r="CGS26" s="60"/>
      <c r="CGT26" s="60"/>
      <c r="CGU26" s="60"/>
      <c r="CGV26" s="60"/>
      <c r="CGW26" s="60"/>
      <c r="CGX26" s="60"/>
      <c r="CGY26" s="60"/>
      <c r="CGZ26" s="60"/>
      <c r="CHA26" s="60"/>
      <c r="CHB26" s="60"/>
      <c r="CHC26" s="60"/>
      <c r="CHD26" s="60"/>
      <c r="CHE26" s="60"/>
      <c r="CHF26" s="60"/>
      <c r="CHG26" s="60"/>
      <c r="CHH26" s="60"/>
      <c r="CHI26" s="60"/>
      <c r="CHJ26" s="60"/>
      <c r="CHK26" s="60"/>
      <c r="CHL26" s="60"/>
      <c r="CHM26" s="60"/>
      <c r="CHN26" s="60"/>
      <c r="CHO26" s="60"/>
      <c r="CHP26" s="60"/>
      <c r="CHQ26" s="60"/>
      <c r="CHR26" s="60"/>
      <c r="CHS26" s="60"/>
      <c r="CHT26" s="60"/>
      <c r="CHU26" s="60"/>
      <c r="CHV26" s="60"/>
      <c r="CHW26" s="60"/>
      <c r="CHX26" s="60"/>
      <c r="CHY26" s="60"/>
      <c r="CHZ26" s="60"/>
      <c r="CIA26" s="60"/>
      <c r="CIB26" s="60"/>
      <c r="CIC26" s="60"/>
      <c r="CID26" s="60"/>
      <c r="CIE26" s="60"/>
      <c r="CIF26" s="60"/>
      <c r="CIG26" s="60"/>
      <c r="CIH26" s="60"/>
      <c r="CII26" s="60"/>
      <c r="CIJ26" s="60"/>
      <c r="CIK26" s="60"/>
      <c r="CIL26" s="60"/>
      <c r="CIM26" s="60"/>
      <c r="CIN26" s="60"/>
      <c r="CIO26" s="60"/>
      <c r="CIP26" s="60"/>
      <c r="CIQ26" s="60"/>
      <c r="CIR26" s="60"/>
      <c r="CIS26" s="60"/>
      <c r="CIT26" s="60"/>
      <c r="CIU26" s="60"/>
      <c r="CIV26" s="60"/>
      <c r="CIW26" s="60"/>
      <c r="CIX26" s="60"/>
      <c r="CIY26" s="60"/>
      <c r="CIZ26" s="60"/>
      <c r="CJA26" s="60"/>
      <c r="CJB26" s="60"/>
      <c r="CJC26" s="60"/>
      <c r="CJD26" s="60"/>
      <c r="CJE26" s="60"/>
      <c r="CJF26" s="60"/>
      <c r="CJG26" s="60"/>
      <c r="CJH26" s="60"/>
      <c r="CJI26" s="60"/>
      <c r="CJJ26" s="60"/>
      <c r="CJK26" s="60"/>
      <c r="CJL26" s="60"/>
      <c r="CJM26" s="60"/>
      <c r="CJN26" s="60"/>
      <c r="CJO26" s="60"/>
      <c r="CJP26" s="60"/>
      <c r="CJQ26" s="60"/>
      <c r="CJR26" s="60"/>
      <c r="CJS26" s="60"/>
      <c r="CJT26" s="60"/>
      <c r="CJU26" s="60"/>
      <c r="CJV26" s="60"/>
      <c r="CJW26" s="60"/>
      <c r="CJX26" s="60"/>
      <c r="CJY26" s="60"/>
      <c r="CJZ26" s="60"/>
      <c r="CKA26" s="60"/>
      <c r="CKB26" s="60"/>
      <c r="CKC26" s="60"/>
      <c r="CKD26" s="60"/>
      <c r="CKE26" s="60"/>
      <c r="CKF26" s="60"/>
      <c r="CKG26" s="60"/>
      <c r="CKH26" s="60"/>
      <c r="CKI26" s="60"/>
      <c r="CKJ26" s="60"/>
      <c r="CKK26" s="60"/>
      <c r="CKL26" s="60"/>
      <c r="CKM26" s="60"/>
      <c r="CKN26" s="60"/>
      <c r="CKO26" s="60"/>
      <c r="CKP26" s="60"/>
      <c r="CKQ26" s="60"/>
      <c r="CKR26" s="60"/>
      <c r="CKS26" s="60"/>
      <c r="CKT26" s="60"/>
      <c r="CKU26" s="60"/>
      <c r="CKV26" s="60"/>
      <c r="CKW26" s="60"/>
      <c r="CKX26" s="60"/>
      <c r="CKY26" s="60"/>
      <c r="CKZ26" s="60"/>
      <c r="CLA26" s="60"/>
      <c r="CLB26" s="60"/>
      <c r="CLC26" s="60"/>
      <c r="CLD26" s="60"/>
      <c r="CLE26" s="60"/>
      <c r="CLF26" s="60"/>
      <c r="CLG26" s="60"/>
      <c r="CLH26" s="60"/>
      <c r="CLI26" s="60"/>
      <c r="CLJ26" s="60"/>
      <c r="CLK26" s="60"/>
      <c r="CLL26" s="60"/>
      <c r="CLM26" s="60"/>
      <c r="CLN26" s="60"/>
      <c r="CLO26" s="60"/>
      <c r="CLP26" s="60"/>
      <c r="CLQ26" s="60"/>
      <c r="CLR26" s="60"/>
      <c r="CLS26" s="60"/>
      <c r="CLT26" s="60"/>
      <c r="CLU26" s="60"/>
      <c r="CLV26" s="60"/>
      <c r="CLW26" s="60"/>
      <c r="CLX26" s="60"/>
      <c r="CLY26" s="60"/>
      <c r="CLZ26" s="60"/>
      <c r="CMA26" s="60"/>
      <c r="CMB26" s="60"/>
      <c r="CMC26" s="60"/>
      <c r="CMD26" s="60"/>
      <c r="CME26" s="60"/>
      <c r="CMF26" s="60"/>
      <c r="CMG26" s="60"/>
      <c r="CMH26" s="60"/>
      <c r="CMI26" s="60"/>
      <c r="CMJ26" s="60"/>
      <c r="CMK26" s="60"/>
      <c r="CML26" s="60"/>
      <c r="CMM26" s="60"/>
      <c r="CMN26" s="60"/>
      <c r="CMO26" s="60"/>
      <c r="CMP26" s="60"/>
      <c r="CMQ26" s="60"/>
      <c r="CMR26" s="60"/>
      <c r="CMS26" s="60"/>
      <c r="CMT26" s="60"/>
      <c r="CMU26" s="60"/>
      <c r="CMV26" s="60"/>
      <c r="CMW26" s="60"/>
      <c r="CMX26" s="60"/>
      <c r="CMY26" s="60"/>
      <c r="CMZ26" s="60"/>
      <c r="CNA26" s="60"/>
      <c r="CNB26" s="60"/>
      <c r="CNC26" s="60"/>
      <c r="CND26" s="60"/>
      <c r="CNE26" s="60"/>
      <c r="CNF26" s="60"/>
      <c r="CNG26" s="60"/>
      <c r="CNH26" s="60"/>
      <c r="CNI26" s="60"/>
      <c r="CNJ26" s="60"/>
      <c r="CNK26" s="60"/>
      <c r="CNL26" s="60"/>
      <c r="CNM26" s="60"/>
      <c r="CNN26" s="60"/>
      <c r="CNO26" s="60"/>
      <c r="CNP26" s="60"/>
      <c r="CNQ26" s="60"/>
      <c r="CNR26" s="60"/>
      <c r="CNS26" s="60"/>
      <c r="CNT26" s="60"/>
      <c r="CNU26" s="60"/>
      <c r="CNV26" s="60"/>
      <c r="CNW26" s="60"/>
      <c r="CNX26" s="60"/>
      <c r="CNY26" s="60"/>
      <c r="CNZ26" s="60"/>
      <c r="COA26" s="60"/>
      <c r="COB26" s="60"/>
      <c r="COC26" s="60"/>
      <c r="COD26" s="60"/>
      <c r="COE26" s="60"/>
      <c r="COF26" s="60"/>
      <c r="COG26" s="60"/>
      <c r="COH26" s="60"/>
      <c r="COI26" s="60"/>
      <c r="COJ26" s="60"/>
      <c r="COK26" s="60"/>
      <c r="COL26" s="60"/>
      <c r="COM26" s="60"/>
      <c r="CON26" s="60"/>
      <c r="COO26" s="60"/>
      <c r="COP26" s="60"/>
      <c r="COQ26" s="60"/>
      <c r="COR26" s="60"/>
      <c r="COS26" s="60"/>
      <c r="COT26" s="60"/>
      <c r="COU26" s="60"/>
      <c r="COV26" s="60"/>
      <c r="COW26" s="60"/>
      <c r="COX26" s="60"/>
      <c r="COY26" s="60"/>
      <c r="COZ26" s="60"/>
      <c r="CPA26" s="60"/>
      <c r="CPB26" s="60"/>
      <c r="CPC26" s="60"/>
      <c r="CPD26" s="60"/>
      <c r="CPE26" s="60"/>
      <c r="CPF26" s="60"/>
      <c r="CPG26" s="60"/>
      <c r="CPH26" s="60"/>
      <c r="CPI26" s="60"/>
      <c r="CPJ26" s="60"/>
      <c r="CPK26" s="60"/>
      <c r="CPL26" s="60"/>
      <c r="CPM26" s="60"/>
      <c r="CPN26" s="60"/>
      <c r="CPO26" s="60"/>
      <c r="CPP26" s="60"/>
      <c r="CPQ26" s="60"/>
      <c r="CPR26" s="60"/>
      <c r="CPS26" s="60"/>
      <c r="CPT26" s="60"/>
      <c r="CPU26" s="60"/>
      <c r="CPV26" s="60"/>
      <c r="CPW26" s="60"/>
      <c r="CPX26" s="60"/>
      <c r="CPY26" s="60"/>
      <c r="CPZ26" s="60"/>
      <c r="CQA26" s="60"/>
      <c r="CQB26" s="60"/>
      <c r="CQC26" s="60"/>
      <c r="CQD26" s="60"/>
      <c r="CQE26" s="60"/>
      <c r="CQF26" s="60"/>
      <c r="CQG26" s="60"/>
      <c r="CQH26" s="60"/>
      <c r="CQI26" s="60"/>
      <c r="CQJ26" s="60"/>
      <c r="CQK26" s="60"/>
      <c r="CQL26" s="60"/>
      <c r="CQM26" s="60"/>
      <c r="CQN26" s="60"/>
      <c r="CQO26" s="60"/>
      <c r="CQP26" s="60"/>
      <c r="CQQ26" s="60"/>
      <c r="CQR26" s="60"/>
      <c r="CQS26" s="60"/>
      <c r="CQT26" s="60"/>
      <c r="CQU26" s="60"/>
      <c r="CQV26" s="60"/>
      <c r="CQW26" s="60"/>
      <c r="CQX26" s="60"/>
      <c r="CQY26" s="60"/>
      <c r="CQZ26" s="60"/>
      <c r="CRA26" s="60"/>
      <c r="CRB26" s="60"/>
      <c r="CRC26" s="60"/>
      <c r="CRD26" s="60"/>
      <c r="CRE26" s="60"/>
      <c r="CRF26" s="60"/>
      <c r="CRG26" s="60"/>
      <c r="CRH26" s="60"/>
      <c r="CRI26" s="60"/>
      <c r="CRJ26" s="60"/>
      <c r="CRK26" s="60"/>
      <c r="CRL26" s="60"/>
      <c r="CRM26" s="60"/>
      <c r="CRN26" s="60"/>
      <c r="CRO26" s="60"/>
      <c r="CRP26" s="60"/>
      <c r="CRQ26" s="60"/>
      <c r="CRR26" s="60"/>
      <c r="CRS26" s="60"/>
      <c r="CRT26" s="60"/>
      <c r="CRU26" s="60"/>
      <c r="CRV26" s="60"/>
      <c r="CRW26" s="60"/>
      <c r="CRX26" s="60"/>
      <c r="CRY26" s="60"/>
      <c r="CRZ26" s="60"/>
      <c r="CSA26" s="60"/>
      <c r="CSB26" s="60"/>
      <c r="CSC26" s="60"/>
      <c r="CSD26" s="60"/>
      <c r="CSE26" s="60"/>
      <c r="CSF26" s="60"/>
      <c r="CSG26" s="60"/>
      <c r="CSH26" s="60"/>
      <c r="CSI26" s="60"/>
      <c r="CSJ26" s="60"/>
      <c r="CSK26" s="60"/>
      <c r="CSL26" s="60"/>
      <c r="CSM26" s="60"/>
      <c r="CSN26" s="60"/>
      <c r="CSO26" s="60"/>
      <c r="CSP26" s="60"/>
      <c r="CSQ26" s="60"/>
      <c r="CSR26" s="60"/>
      <c r="CSS26" s="60"/>
      <c r="CST26" s="60"/>
      <c r="CSU26" s="60"/>
      <c r="CSV26" s="60"/>
      <c r="CSW26" s="60"/>
      <c r="CSX26" s="60"/>
      <c r="CSY26" s="60"/>
      <c r="CSZ26" s="60"/>
      <c r="CTA26" s="60"/>
      <c r="CTB26" s="60"/>
      <c r="CTC26" s="60"/>
      <c r="CTD26" s="60"/>
      <c r="CTE26" s="60"/>
      <c r="CTF26" s="60"/>
      <c r="CTG26" s="60"/>
      <c r="CTH26" s="60"/>
      <c r="CTI26" s="60"/>
      <c r="CTJ26" s="60"/>
      <c r="CTK26" s="60"/>
      <c r="CTL26" s="60"/>
      <c r="CTM26" s="60"/>
      <c r="CTN26" s="60"/>
      <c r="CTO26" s="60"/>
      <c r="CTP26" s="60"/>
      <c r="CTQ26" s="60"/>
      <c r="CTR26" s="60"/>
      <c r="CTS26" s="60"/>
      <c r="CTT26" s="60"/>
      <c r="CTU26" s="60"/>
      <c r="CTV26" s="60"/>
      <c r="CTW26" s="60"/>
      <c r="CTX26" s="60"/>
      <c r="CTY26" s="60"/>
      <c r="CTZ26" s="60"/>
      <c r="CUA26" s="60"/>
      <c r="CUB26" s="60"/>
      <c r="CUC26" s="60"/>
      <c r="CUD26" s="60"/>
      <c r="CUE26" s="60"/>
      <c r="CUF26" s="60"/>
      <c r="CUG26" s="60"/>
      <c r="CUH26" s="60"/>
      <c r="CUI26" s="60"/>
      <c r="CUJ26" s="60"/>
      <c r="CUK26" s="60"/>
      <c r="CUL26" s="60"/>
      <c r="CUM26" s="60"/>
      <c r="CUN26" s="60"/>
      <c r="CUO26" s="60"/>
      <c r="CUP26" s="60"/>
      <c r="CUQ26" s="60"/>
      <c r="CUR26" s="60"/>
      <c r="CUS26" s="60"/>
      <c r="CUT26" s="60"/>
      <c r="CUU26" s="60"/>
      <c r="CUV26" s="60"/>
      <c r="CUW26" s="60"/>
      <c r="CUX26" s="60"/>
      <c r="CUY26" s="60"/>
      <c r="CUZ26" s="60"/>
      <c r="CVA26" s="60"/>
      <c r="CVB26" s="60"/>
      <c r="CVC26" s="60"/>
      <c r="CVD26" s="60"/>
      <c r="CVE26" s="60"/>
      <c r="CVF26" s="60"/>
      <c r="CVG26" s="60"/>
      <c r="CVH26" s="60"/>
      <c r="CVI26" s="60"/>
      <c r="CVJ26" s="60"/>
      <c r="CVK26" s="60"/>
      <c r="CVL26" s="60"/>
      <c r="CVM26" s="60"/>
      <c r="CVN26" s="60"/>
      <c r="CVO26" s="60"/>
      <c r="CVP26" s="60"/>
      <c r="CVQ26" s="60"/>
      <c r="CVR26" s="60"/>
      <c r="CVS26" s="60"/>
      <c r="CVT26" s="60"/>
      <c r="CVU26" s="60"/>
      <c r="CVV26" s="60"/>
      <c r="CVW26" s="60"/>
      <c r="CVX26" s="60"/>
      <c r="CVY26" s="60"/>
      <c r="CVZ26" s="60"/>
      <c r="CWA26" s="60"/>
      <c r="CWB26" s="60"/>
      <c r="CWC26" s="60"/>
      <c r="CWD26" s="60"/>
      <c r="CWE26" s="60"/>
      <c r="CWF26" s="60"/>
      <c r="CWG26" s="60"/>
      <c r="CWH26" s="60"/>
      <c r="CWI26" s="60"/>
      <c r="CWJ26" s="60"/>
      <c r="CWK26" s="60"/>
      <c r="CWL26" s="60"/>
      <c r="CWM26" s="60"/>
      <c r="CWN26" s="60"/>
      <c r="CWO26" s="60"/>
      <c r="CWP26" s="60"/>
      <c r="CWQ26" s="60"/>
      <c r="CWR26" s="60"/>
      <c r="CWS26" s="60"/>
      <c r="CWT26" s="60"/>
      <c r="CWU26" s="60"/>
      <c r="CWV26" s="60"/>
      <c r="CWW26" s="60"/>
      <c r="CWX26" s="60"/>
      <c r="CWY26" s="60"/>
      <c r="CWZ26" s="60"/>
      <c r="CXA26" s="60"/>
      <c r="CXB26" s="60"/>
      <c r="CXC26" s="60"/>
      <c r="CXD26" s="60"/>
      <c r="CXE26" s="60"/>
      <c r="CXF26" s="60"/>
      <c r="CXG26" s="60"/>
      <c r="CXH26" s="60"/>
      <c r="CXI26" s="60"/>
      <c r="CXJ26" s="60"/>
      <c r="CXK26" s="60"/>
      <c r="CXL26" s="60"/>
      <c r="CXM26" s="60"/>
      <c r="CXN26" s="60"/>
      <c r="CXO26" s="60"/>
      <c r="CXP26" s="60"/>
      <c r="CXQ26" s="60"/>
      <c r="CXR26" s="60"/>
      <c r="CXS26" s="60"/>
      <c r="CXT26" s="60"/>
      <c r="CXU26" s="60"/>
      <c r="CXV26" s="60"/>
      <c r="CXW26" s="60"/>
      <c r="CXX26" s="60"/>
      <c r="CXY26" s="60"/>
      <c r="CXZ26" s="60"/>
      <c r="CYA26" s="60"/>
      <c r="CYB26" s="60"/>
      <c r="CYC26" s="60"/>
      <c r="CYD26" s="60"/>
      <c r="CYE26" s="60"/>
      <c r="CYF26" s="60"/>
      <c r="CYG26" s="60"/>
      <c r="CYH26" s="60"/>
      <c r="CYI26" s="60"/>
      <c r="CYJ26" s="60"/>
      <c r="CYK26" s="60"/>
      <c r="CYL26" s="60"/>
      <c r="CYM26" s="60"/>
      <c r="CYN26" s="60"/>
      <c r="CYO26" s="60"/>
      <c r="CYP26" s="60"/>
      <c r="CYQ26" s="60"/>
      <c r="CYR26" s="60"/>
      <c r="CYS26" s="60"/>
      <c r="CYT26" s="60"/>
      <c r="CYU26" s="60"/>
      <c r="CYV26" s="60"/>
      <c r="CYW26" s="60"/>
      <c r="CYX26" s="60"/>
      <c r="CYY26" s="60"/>
      <c r="CYZ26" s="60"/>
      <c r="CZA26" s="60"/>
      <c r="CZB26" s="60"/>
      <c r="CZC26" s="60"/>
      <c r="CZD26" s="60"/>
      <c r="CZE26" s="60"/>
      <c r="CZF26" s="60"/>
      <c r="CZG26" s="60"/>
      <c r="CZH26" s="60"/>
      <c r="CZI26" s="60"/>
      <c r="CZJ26" s="60"/>
      <c r="CZK26" s="60"/>
      <c r="CZL26" s="60"/>
      <c r="CZM26" s="60"/>
      <c r="CZN26" s="60"/>
      <c r="CZO26" s="60"/>
      <c r="CZP26" s="60"/>
      <c r="CZQ26" s="60"/>
      <c r="CZR26" s="60"/>
      <c r="CZS26" s="60"/>
      <c r="CZT26" s="60"/>
      <c r="CZU26" s="60"/>
      <c r="CZV26" s="60"/>
      <c r="CZW26" s="60"/>
      <c r="CZX26" s="60"/>
      <c r="CZY26" s="60"/>
      <c r="CZZ26" s="60"/>
      <c r="DAA26" s="60"/>
      <c r="DAB26" s="60"/>
      <c r="DAC26" s="60"/>
      <c r="DAD26" s="60"/>
      <c r="DAE26" s="60"/>
      <c r="DAF26" s="60"/>
      <c r="DAG26" s="60"/>
      <c r="DAH26" s="60"/>
      <c r="DAI26" s="60"/>
      <c r="DAJ26" s="60"/>
      <c r="DAK26" s="60"/>
      <c r="DAL26" s="60"/>
      <c r="DAM26" s="60"/>
      <c r="DAN26" s="60"/>
      <c r="DAO26" s="60"/>
      <c r="DAP26" s="60"/>
      <c r="DAQ26" s="60"/>
      <c r="DAR26" s="60"/>
      <c r="DAS26" s="60"/>
      <c r="DAT26" s="60"/>
      <c r="DAU26" s="60"/>
      <c r="DAV26" s="60"/>
      <c r="DAW26" s="60"/>
      <c r="DAX26" s="60"/>
      <c r="DAY26" s="60"/>
      <c r="DAZ26" s="60"/>
      <c r="DBA26" s="60"/>
      <c r="DBB26" s="60"/>
      <c r="DBC26" s="60"/>
      <c r="DBD26" s="60"/>
      <c r="DBE26" s="60"/>
      <c r="DBF26" s="60"/>
      <c r="DBG26" s="60"/>
      <c r="DBH26" s="60"/>
      <c r="DBI26" s="60"/>
      <c r="DBJ26" s="60"/>
      <c r="DBK26" s="60"/>
      <c r="DBL26" s="60"/>
      <c r="DBM26" s="60"/>
      <c r="DBN26" s="60"/>
      <c r="DBO26" s="60"/>
      <c r="DBP26" s="60"/>
      <c r="DBQ26" s="60"/>
      <c r="DBR26" s="60"/>
      <c r="DBS26" s="60"/>
      <c r="DBT26" s="60"/>
      <c r="DBU26" s="60"/>
      <c r="DBV26" s="60"/>
      <c r="DBW26" s="60"/>
      <c r="DBX26" s="60"/>
      <c r="DBY26" s="60"/>
      <c r="DBZ26" s="60"/>
      <c r="DCA26" s="60"/>
      <c r="DCB26" s="60"/>
      <c r="DCC26" s="60"/>
      <c r="DCD26" s="60"/>
      <c r="DCE26" s="60"/>
      <c r="DCF26" s="60"/>
      <c r="DCG26" s="60"/>
      <c r="DCH26" s="60"/>
      <c r="DCI26" s="60"/>
      <c r="DCJ26" s="60"/>
      <c r="DCK26" s="60"/>
      <c r="DCL26" s="60"/>
      <c r="DCM26" s="60"/>
      <c r="DCN26" s="60"/>
      <c r="DCO26" s="60"/>
      <c r="DCP26" s="60"/>
      <c r="DCQ26" s="60"/>
      <c r="DCR26" s="60"/>
      <c r="DCS26" s="60"/>
      <c r="DCT26" s="60"/>
      <c r="DCU26" s="60"/>
      <c r="DCV26" s="60"/>
      <c r="DCW26" s="60"/>
      <c r="DCX26" s="60"/>
      <c r="DCY26" s="60"/>
      <c r="DCZ26" s="60"/>
      <c r="DDA26" s="60"/>
      <c r="DDB26" s="60"/>
      <c r="DDC26" s="60"/>
      <c r="DDD26" s="60"/>
      <c r="DDE26" s="60"/>
      <c r="DDF26" s="60"/>
      <c r="DDG26" s="60"/>
      <c r="DDH26" s="60"/>
      <c r="DDI26" s="60"/>
      <c r="DDJ26" s="60"/>
      <c r="DDK26" s="60"/>
      <c r="DDL26" s="60"/>
      <c r="DDM26" s="60"/>
      <c r="DDN26" s="60"/>
      <c r="DDO26" s="60"/>
      <c r="DDP26" s="60"/>
      <c r="DDQ26" s="60"/>
      <c r="DDR26" s="60"/>
      <c r="DDS26" s="60"/>
      <c r="DDT26" s="60"/>
      <c r="DDU26" s="60"/>
      <c r="DDV26" s="60"/>
      <c r="DDW26" s="60"/>
      <c r="DDX26" s="60"/>
      <c r="DDY26" s="60"/>
      <c r="DDZ26" s="60"/>
      <c r="DEA26" s="60"/>
      <c r="DEB26" s="60"/>
      <c r="DEC26" s="60"/>
      <c r="DED26" s="60"/>
      <c r="DEE26" s="60"/>
      <c r="DEF26" s="60"/>
      <c r="DEG26" s="60"/>
      <c r="DEH26" s="60"/>
      <c r="DEI26" s="60"/>
      <c r="DEJ26" s="60"/>
      <c r="DEK26" s="60"/>
      <c r="DEL26" s="60"/>
      <c r="DEM26" s="60"/>
      <c r="DEN26" s="60"/>
      <c r="DEO26" s="60"/>
      <c r="DEP26" s="60"/>
      <c r="DEQ26" s="60"/>
      <c r="DER26" s="60"/>
      <c r="DES26" s="60"/>
      <c r="DET26" s="60"/>
      <c r="DEU26" s="60"/>
      <c r="DEV26" s="60"/>
      <c r="DEW26" s="60"/>
      <c r="DEX26" s="60"/>
      <c r="DEY26" s="60"/>
      <c r="DEZ26" s="60"/>
      <c r="DFA26" s="60"/>
      <c r="DFB26" s="60"/>
      <c r="DFC26" s="60"/>
      <c r="DFD26" s="60"/>
      <c r="DFE26" s="60"/>
      <c r="DFF26" s="60"/>
      <c r="DFG26" s="60"/>
      <c r="DFH26" s="60"/>
      <c r="DFI26" s="60"/>
      <c r="DFJ26" s="60"/>
      <c r="DFK26" s="60"/>
      <c r="DFL26" s="60"/>
      <c r="DFM26" s="60"/>
      <c r="DFN26" s="60"/>
      <c r="DFO26" s="60"/>
      <c r="DFP26" s="60"/>
      <c r="DFQ26" s="60"/>
      <c r="DFR26" s="60"/>
      <c r="DFS26" s="60"/>
      <c r="DFT26" s="60"/>
      <c r="DFU26" s="60"/>
      <c r="DFV26" s="60"/>
      <c r="DFW26" s="60"/>
      <c r="DFX26" s="60"/>
      <c r="DFY26" s="60"/>
      <c r="DFZ26" s="60"/>
      <c r="DGA26" s="60"/>
      <c r="DGB26" s="60"/>
      <c r="DGC26" s="60"/>
      <c r="DGD26" s="60"/>
      <c r="DGE26" s="60"/>
      <c r="DGF26" s="60"/>
      <c r="DGG26" s="60"/>
      <c r="DGH26" s="60"/>
      <c r="DGI26" s="60"/>
      <c r="DGJ26" s="60"/>
      <c r="DGK26" s="60"/>
      <c r="DGL26" s="60"/>
      <c r="DGM26" s="60"/>
      <c r="DGN26" s="60"/>
      <c r="DGO26" s="60"/>
      <c r="DGP26" s="60"/>
      <c r="DGQ26" s="60"/>
      <c r="DGR26" s="60"/>
      <c r="DGS26" s="60"/>
      <c r="DGT26" s="60"/>
      <c r="DGU26" s="60"/>
      <c r="DGV26" s="60"/>
      <c r="DGW26" s="60"/>
      <c r="DGX26" s="60"/>
      <c r="DGY26" s="60"/>
      <c r="DGZ26" s="60"/>
      <c r="DHA26" s="60"/>
      <c r="DHB26" s="60"/>
      <c r="DHC26" s="60"/>
      <c r="DHD26" s="60"/>
      <c r="DHE26" s="60"/>
      <c r="DHF26" s="60"/>
      <c r="DHG26" s="60"/>
      <c r="DHH26" s="60"/>
      <c r="DHI26" s="60"/>
      <c r="DHJ26" s="60"/>
      <c r="DHK26" s="60"/>
      <c r="DHL26" s="60"/>
      <c r="DHM26" s="60"/>
      <c r="DHN26" s="60"/>
      <c r="DHO26" s="60"/>
      <c r="DHP26" s="60"/>
      <c r="DHQ26" s="60"/>
      <c r="DHR26" s="60"/>
      <c r="DHS26" s="60"/>
      <c r="DHT26" s="60"/>
      <c r="DHU26" s="60"/>
      <c r="DHV26" s="60"/>
      <c r="DHW26" s="60"/>
      <c r="DHX26" s="60"/>
      <c r="DHY26" s="60"/>
      <c r="DHZ26" s="60"/>
      <c r="DIA26" s="60"/>
      <c r="DIB26" s="60"/>
      <c r="DIC26" s="60"/>
      <c r="DID26" s="60"/>
      <c r="DIE26" s="60"/>
      <c r="DIF26" s="60"/>
      <c r="DIG26" s="60"/>
      <c r="DIH26" s="60"/>
      <c r="DII26" s="60"/>
      <c r="DIJ26" s="60"/>
      <c r="DIK26" s="60"/>
      <c r="DIL26" s="60"/>
      <c r="DIM26" s="60"/>
      <c r="DIN26" s="60"/>
      <c r="DIO26" s="60"/>
      <c r="DIP26" s="60"/>
      <c r="DIQ26" s="60"/>
      <c r="DIR26" s="60"/>
      <c r="DIS26" s="60"/>
      <c r="DIT26" s="60"/>
      <c r="DIU26" s="60"/>
      <c r="DIV26" s="60"/>
      <c r="DIW26" s="60"/>
      <c r="DIX26" s="60"/>
      <c r="DIY26" s="60"/>
      <c r="DIZ26" s="60"/>
      <c r="DJA26" s="60"/>
      <c r="DJB26" s="60"/>
      <c r="DJC26" s="60"/>
      <c r="DJD26" s="60"/>
      <c r="DJE26" s="60"/>
      <c r="DJF26" s="60"/>
      <c r="DJG26" s="60"/>
      <c r="DJH26" s="60"/>
      <c r="DJI26" s="60"/>
      <c r="DJJ26" s="60"/>
      <c r="DJK26" s="60"/>
      <c r="DJL26" s="60"/>
      <c r="DJM26" s="60"/>
      <c r="DJN26" s="60"/>
      <c r="DJO26" s="60"/>
      <c r="DJP26" s="60"/>
      <c r="DJQ26" s="60"/>
      <c r="DJR26" s="60"/>
      <c r="DJS26" s="60"/>
      <c r="DJT26" s="60"/>
      <c r="DJU26" s="60"/>
      <c r="DJV26" s="60"/>
      <c r="DJW26" s="60"/>
      <c r="DJX26" s="60"/>
      <c r="DJY26" s="60"/>
      <c r="DJZ26" s="60"/>
      <c r="DKA26" s="60"/>
      <c r="DKB26" s="60"/>
      <c r="DKC26" s="60"/>
      <c r="DKD26" s="60"/>
      <c r="DKE26" s="60"/>
      <c r="DKF26" s="60"/>
      <c r="DKG26" s="60"/>
      <c r="DKH26" s="60"/>
      <c r="DKI26" s="60"/>
      <c r="DKJ26" s="60"/>
      <c r="DKK26" s="60"/>
      <c r="DKL26" s="60"/>
      <c r="DKM26" s="60"/>
      <c r="DKN26" s="60"/>
      <c r="DKO26" s="60"/>
      <c r="DKP26" s="60"/>
      <c r="DKQ26" s="60"/>
      <c r="DKR26" s="60"/>
      <c r="DKS26" s="60"/>
      <c r="DKT26" s="60"/>
      <c r="DKU26" s="60"/>
      <c r="DKV26" s="60"/>
      <c r="DKW26" s="60"/>
      <c r="DKX26" s="60"/>
      <c r="DKY26" s="60"/>
      <c r="DKZ26" s="60"/>
      <c r="DLA26" s="60"/>
      <c r="DLB26" s="60"/>
      <c r="DLC26" s="60"/>
      <c r="DLD26" s="60"/>
      <c r="DLE26" s="60"/>
      <c r="DLF26" s="60"/>
      <c r="DLG26" s="60"/>
      <c r="DLH26" s="60"/>
      <c r="DLI26" s="60"/>
      <c r="DLJ26" s="60"/>
      <c r="DLK26" s="60"/>
      <c r="DLL26" s="60"/>
      <c r="DLM26" s="60"/>
      <c r="DLN26" s="60"/>
      <c r="DLO26" s="60"/>
      <c r="DLP26" s="60"/>
      <c r="DLQ26" s="60"/>
      <c r="DLR26" s="60"/>
      <c r="DLS26" s="60"/>
      <c r="DLT26" s="60"/>
      <c r="DLU26" s="60"/>
      <c r="DLV26" s="60"/>
      <c r="DLW26" s="60"/>
      <c r="DLX26" s="60"/>
      <c r="DLY26" s="60"/>
      <c r="DLZ26" s="60"/>
      <c r="DMA26" s="60"/>
      <c r="DMB26" s="60"/>
      <c r="DMC26" s="60"/>
      <c r="DMD26" s="60"/>
      <c r="DME26" s="60"/>
      <c r="DMF26" s="60"/>
      <c r="DMG26" s="60"/>
      <c r="DMH26" s="60"/>
      <c r="DMI26" s="60"/>
      <c r="DMJ26" s="60"/>
      <c r="DMK26" s="60"/>
      <c r="DML26" s="60"/>
      <c r="DMM26" s="60"/>
      <c r="DMN26" s="60"/>
      <c r="DMO26" s="60"/>
      <c r="DMP26" s="60"/>
      <c r="DMQ26" s="60"/>
      <c r="DMR26" s="60"/>
      <c r="DMS26" s="60"/>
      <c r="DMT26" s="60"/>
      <c r="DMU26" s="60"/>
      <c r="DMV26" s="60"/>
      <c r="DMW26" s="60"/>
      <c r="DMX26" s="60"/>
      <c r="DMY26" s="60"/>
      <c r="DMZ26" s="60"/>
      <c r="DNA26" s="60"/>
      <c r="DNB26" s="60"/>
      <c r="DNC26" s="60"/>
      <c r="DND26" s="60"/>
      <c r="DNE26" s="60"/>
      <c r="DNF26" s="60"/>
      <c r="DNG26" s="60"/>
      <c r="DNH26" s="60"/>
      <c r="DNI26" s="60"/>
      <c r="DNJ26" s="60"/>
      <c r="DNK26" s="60"/>
      <c r="DNL26" s="60"/>
      <c r="DNM26" s="60"/>
      <c r="DNN26" s="60"/>
      <c r="DNO26" s="60"/>
      <c r="DNP26" s="60"/>
      <c r="DNQ26" s="60"/>
      <c r="DNR26" s="60"/>
      <c r="DNS26" s="60"/>
      <c r="DNT26" s="60"/>
      <c r="DNU26" s="60"/>
      <c r="DNV26" s="60"/>
      <c r="DNW26" s="60"/>
      <c r="DNX26" s="60"/>
      <c r="DNY26" s="60"/>
      <c r="DNZ26" s="60"/>
      <c r="DOA26" s="60"/>
      <c r="DOB26" s="60"/>
      <c r="DOC26" s="60"/>
      <c r="DOD26" s="60"/>
      <c r="DOE26" s="60"/>
      <c r="DOF26" s="60"/>
      <c r="DOG26" s="60"/>
      <c r="DOH26" s="60"/>
      <c r="DOI26" s="60"/>
      <c r="DOJ26" s="60"/>
      <c r="DOK26" s="60"/>
      <c r="DOL26" s="60"/>
      <c r="DOM26" s="60"/>
      <c r="DON26" s="60"/>
      <c r="DOO26" s="60"/>
      <c r="DOP26" s="60"/>
      <c r="DOQ26" s="60"/>
      <c r="DOR26" s="60"/>
      <c r="DOS26" s="60"/>
      <c r="DOT26" s="60"/>
      <c r="DOU26" s="60"/>
      <c r="DOV26" s="60"/>
      <c r="DOW26" s="60"/>
      <c r="DOX26" s="60"/>
      <c r="DOY26" s="60"/>
      <c r="DOZ26" s="60"/>
      <c r="DPA26" s="60"/>
      <c r="DPB26" s="60"/>
      <c r="DPC26" s="60"/>
      <c r="DPD26" s="60"/>
      <c r="DPE26" s="60"/>
      <c r="DPF26" s="60"/>
      <c r="DPG26" s="60"/>
      <c r="DPH26" s="60"/>
      <c r="DPI26" s="60"/>
      <c r="DPJ26" s="60"/>
      <c r="DPK26" s="60"/>
      <c r="DPL26" s="60"/>
      <c r="DPM26" s="60"/>
      <c r="DPN26" s="60"/>
      <c r="DPO26" s="60"/>
      <c r="DPP26" s="60"/>
      <c r="DPQ26" s="60"/>
      <c r="DPR26" s="60"/>
      <c r="DPS26" s="60"/>
      <c r="DPT26" s="60"/>
      <c r="DPU26" s="60"/>
      <c r="DPV26" s="60"/>
      <c r="DPW26" s="60"/>
      <c r="DPX26" s="60"/>
      <c r="DPY26" s="60"/>
      <c r="DPZ26" s="60"/>
      <c r="DQA26" s="60"/>
      <c r="DQB26" s="60"/>
      <c r="DQC26" s="60"/>
      <c r="DQD26" s="60"/>
      <c r="DQE26" s="60"/>
      <c r="DQF26" s="60"/>
      <c r="DQG26" s="60"/>
      <c r="DQH26" s="60"/>
      <c r="DQI26" s="60"/>
      <c r="DQJ26" s="60"/>
      <c r="DQK26" s="60"/>
      <c r="DQL26" s="60"/>
      <c r="DQM26" s="60"/>
      <c r="DQN26" s="60"/>
      <c r="DQO26" s="60"/>
      <c r="DQP26" s="60"/>
      <c r="DQQ26" s="60"/>
      <c r="DQR26" s="60"/>
      <c r="DQS26" s="60"/>
      <c r="DQT26" s="60"/>
      <c r="DQU26" s="60"/>
      <c r="DQV26" s="60"/>
      <c r="DQW26" s="60"/>
      <c r="DQX26" s="60"/>
      <c r="DQY26" s="60"/>
      <c r="DQZ26" s="60"/>
      <c r="DRA26" s="60"/>
      <c r="DRB26" s="60"/>
      <c r="DRC26" s="60"/>
      <c r="DRD26" s="60"/>
      <c r="DRE26" s="60"/>
      <c r="DRF26" s="60"/>
      <c r="DRG26" s="60"/>
      <c r="DRH26" s="60"/>
      <c r="DRI26" s="60"/>
      <c r="DRJ26" s="60"/>
      <c r="DRK26" s="60"/>
      <c r="DRL26" s="60"/>
      <c r="DRM26" s="60"/>
      <c r="DRN26" s="60"/>
      <c r="DRO26" s="60"/>
      <c r="DRP26" s="60"/>
      <c r="DRQ26" s="60"/>
      <c r="DRR26" s="60"/>
      <c r="DRS26" s="60"/>
      <c r="DRT26" s="60"/>
      <c r="DRU26" s="60"/>
      <c r="DRV26" s="60"/>
      <c r="DRW26" s="60"/>
      <c r="DRX26" s="60"/>
      <c r="DRY26" s="60"/>
      <c r="DRZ26" s="60"/>
      <c r="DSA26" s="60"/>
      <c r="DSB26" s="60"/>
      <c r="DSC26" s="60"/>
      <c r="DSD26" s="60"/>
      <c r="DSE26" s="60"/>
      <c r="DSF26" s="60"/>
      <c r="DSG26" s="60"/>
      <c r="DSH26" s="60"/>
      <c r="DSI26" s="60"/>
      <c r="DSJ26" s="60"/>
      <c r="DSK26" s="60"/>
      <c r="DSL26" s="60"/>
      <c r="DSM26" s="60"/>
      <c r="DSN26" s="60"/>
      <c r="DSO26" s="60"/>
      <c r="DSP26" s="60"/>
      <c r="DSQ26" s="60"/>
      <c r="DSR26" s="60"/>
      <c r="DSS26" s="60"/>
      <c r="DST26" s="60"/>
      <c r="DSU26" s="60"/>
      <c r="DSV26" s="60"/>
      <c r="DSW26" s="60"/>
      <c r="DSX26" s="60"/>
      <c r="DSY26" s="60"/>
      <c r="DSZ26" s="60"/>
      <c r="DTA26" s="60"/>
      <c r="DTB26" s="60"/>
      <c r="DTC26" s="60"/>
      <c r="DTD26" s="60"/>
      <c r="DTE26" s="60"/>
      <c r="DTF26" s="60"/>
      <c r="DTG26" s="60"/>
      <c r="DTH26" s="60"/>
      <c r="DTI26" s="60"/>
      <c r="DTJ26" s="60"/>
      <c r="DTK26" s="60"/>
      <c r="DTL26" s="60"/>
      <c r="DTM26" s="60"/>
      <c r="DTN26" s="60"/>
      <c r="DTO26" s="60"/>
      <c r="DTP26" s="60"/>
      <c r="DTQ26" s="60"/>
      <c r="DTR26" s="60"/>
      <c r="DTS26" s="60"/>
      <c r="DTT26" s="60"/>
      <c r="DTU26" s="60"/>
      <c r="DTV26" s="60"/>
      <c r="DTW26" s="60"/>
      <c r="DTX26" s="60"/>
      <c r="DTY26" s="60"/>
      <c r="DTZ26" s="60"/>
      <c r="DUA26" s="60"/>
      <c r="DUB26" s="60"/>
      <c r="DUC26" s="60"/>
      <c r="DUD26" s="60"/>
      <c r="DUE26" s="60"/>
      <c r="DUF26" s="60"/>
      <c r="DUG26" s="60"/>
      <c r="DUH26" s="60"/>
      <c r="DUI26" s="60"/>
      <c r="DUJ26" s="60"/>
      <c r="DUK26" s="60"/>
      <c r="DUL26" s="60"/>
      <c r="DUM26" s="60"/>
      <c r="DUN26" s="60"/>
      <c r="DUO26" s="60"/>
      <c r="DUP26" s="60"/>
      <c r="DUQ26" s="60"/>
      <c r="DUR26" s="60"/>
      <c r="DUS26" s="60"/>
      <c r="DUT26" s="60"/>
      <c r="DUU26" s="60"/>
      <c r="DUV26" s="60"/>
      <c r="DUW26" s="60"/>
      <c r="DUX26" s="60"/>
      <c r="DUY26" s="60"/>
      <c r="DUZ26" s="60"/>
      <c r="DVA26" s="60"/>
      <c r="DVB26" s="60"/>
      <c r="DVC26" s="60"/>
      <c r="DVD26" s="60"/>
      <c r="DVE26" s="60"/>
      <c r="DVF26" s="60"/>
      <c r="DVG26" s="60"/>
      <c r="DVH26" s="60"/>
      <c r="DVI26" s="60"/>
      <c r="DVJ26" s="60"/>
      <c r="DVK26" s="60"/>
      <c r="DVL26" s="60"/>
      <c r="DVM26" s="60"/>
      <c r="DVN26" s="60"/>
      <c r="DVO26" s="60"/>
      <c r="DVP26" s="60"/>
      <c r="DVQ26" s="60"/>
      <c r="DVR26" s="60"/>
      <c r="DVS26" s="60"/>
      <c r="DVT26" s="60"/>
      <c r="DVU26" s="60"/>
      <c r="DVV26" s="60"/>
      <c r="DVW26" s="60"/>
      <c r="DVX26" s="60"/>
      <c r="DVY26" s="60"/>
      <c r="DVZ26" s="60"/>
      <c r="DWA26" s="60"/>
      <c r="DWB26" s="60"/>
      <c r="DWC26" s="60"/>
      <c r="DWD26" s="60"/>
      <c r="DWE26" s="60"/>
      <c r="DWF26" s="60"/>
      <c r="DWG26" s="60"/>
      <c r="DWH26" s="60"/>
      <c r="DWI26" s="60"/>
      <c r="DWJ26" s="60"/>
      <c r="DWK26" s="60"/>
      <c r="DWL26" s="60"/>
      <c r="DWM26" s="60"/>
      <c r="DWN26" s="60"/>
      <c r="DWO26" s="60"/>
      <c r="DWP26" s="60"/>
      <c r="DWQ26" s="60"/>
      <c r="DWR26" s="60"/>
      <c r="DWS26" s="60"/>
      <c r="DWT26" s="60"/>
      <c r="DWU26" s="60"/>
      <c r="DWV26" s="60"/>
      <c r="DWW26" s="60"/>
      <c r="DWX26" s="60"/>
      <c r="DWY26" s="60"/>
      <c r="DWZ26" s="60"/>
      <c r="DXA26" s="60"/>
      <c r="DXB26" s="60"/>
      <c r="DXC26" s="60"/>
      <c r="DXD26" s="60"/>
      <c r="DXE26" s="60"/>
      <c r="DXF26" s="60"/>
      <c r="DXG26" s="60"/>
      <c r="DXH26" s="60"/>
      <c r="DXI26" s="60"/>
      <c r="DXJ26" s="60"/>
      <c r="DXK26" s="60"/>
      <c r="DXL26" s="60"/>
      <c r="DXM26" s="60"/>
      <c r="DXN26" s="60"/>
      <c r="DXO26" s="60"/>
      <c r="DXP26" s="60"/>
      <c r="DXQ26" s="60"/>
      <c r="DXR26" s="60"/>
      <c r="DXS26" s="60"/>
      <c r="DXT26" s="60"/>
      <c r="DXU26" s="60"/>
      <c r="DXV26" s="60"/>
      <c r="DXW26" s="60"/>
      <c r="DXX26" s="60"/>
      <c r="DXY26" s="60"/>
      <c r="DXZ26" s="60"/>
      <c r="DYA26" s="60"/>
      <c r="DYB26" s="60"/>
      <c r="DYC26" s="60"/>
      <c r="DYD26" s="60"/>
      <c r="DYE26" s="60"/>
      <c r="DYF26" s="60"/>
      <c r="DYG26" s="60"/>
      <c r="DYH26" s="60"/>
      <c r="DYI26" s="60"/>
      <c r="DYJ26" s="60"/>
      <c r="DYK26" s="60"/>
      <c r="DYL26" s="60"/>
      <c r="DYM26" s="60"/>
      <c r="DYN26" s="60"/>
      <c r="DYO26" s="60"/>
      <c r="DYP26" s="60"/>
      <c r="DYQ26" s="60"/>
      <c r="DYR26" s="60"/>
      <c r="DYS26" s="60"/>
      <c r="DYT26" s="60"/>
      <c r="DYU26" s="60"/>
      <c r="DYV26" s="60"/>
      <c r="DYW26" s="60"/>
      <c r="DYX26" s="60"/>
      <c r="DYY26" s="60"/>
      <c r="DYZ26" s="60"/>
      <c r="DZA26" s="60"/>
      <c r="DZB26" s="60"/>
      <c r="DZC26" s="60"/>
      <c r="DZD26" s="60"/>
      <c r="DZE26" s="60"/>
      <c r="DZF26" s="60"/>
      <c r="DZG26" s="60"/>
      <c r="DZH26" s="60"/>
      <c r="DZI26" s="60"/>
      <c r="DZJ26" s="60"/>
      <c r="DZK26" s="60"/>
      <c r="DZL26" s="60"/>
      <c r="DZM26" s="60"/>
      <c r="DZN26" s="60"/>
      <c r="DZO26" s="60"/>
      <c r="DZP26" s="60"/>
      <c r="DZQ26" s="60"/>
      <c r="DZR26" s="60"/>
      <c r="DZS26" s="60"/>
      <c r="DZT26" s="60"/>
      <c r="DZU26" s="60"/>
      <c r="DZV26" s="60"/>
      <c r="DZW26" s="60"/>
      <c r="DZX26" s="60"/>
      <c r="DZY26" s="60"/>
      <c r="DZZ26" s="60"/>
      <c r="EAA26" s="60"/>
      <c r="EAB26" s="60"/>
      <c r="EAC26" s="60"/>
      <c r="EAD26" s="60"/>
      <c r="EAE26" s="60"/>
      <c r="EAF26" s="60"/>
      <c r="EAG26" s="60"/>
      <c r="EAH26" s="60"/>
      <c r="EAI26" s="60"/>
      <c r="EAJ26" s="60"/>
      <c r="EAK26" s="60"/>
      <c r="EAL26" s="60"/>
      <c r="EAM26" s="60"/>
      <c r="EAN26" s="60"/>
      <c r="EAO26" s="60"/>
      <c r="EAP26" s="60"/>
      <c r="EAQ26" s="60"/>
      <c r="EAR26" s="60"/>
      <c r="EAS26" s="60"/>
      <c r="EAT26" s="60"/>
      <c r="EAU26" s="60"/>
      <c r="EAV26" s="60"/>
      <c r="EAW26" s="60"/>
      <c r="EAX26" s="60"/>
      <c r="EAY26" s="60"/>
      <c r="EAZ26" s="60"/>
      <c r="EBA26" s="60"/>
      <c r="EBB26" s="60"/>
      <c r="EBC26" s="60"/>
      <c r="EBD26" s="60"/>
      <c r="EBE26" s="60"/>
      <c r="EBF26" s="60"/>
      <c r="EBG26" s="60"/>
      <c r="EBH26" s="60"/>
      <c r="EBI26" s="60"/>
      <c r="EBJ26" s="60"/>
      <c r="EBK26" s="60"/>
      <c r="EBL26" s="60"/>
      <c r="EBM26" s="60"/>
      <c r="EBN26" s="60"/>
      <c r="EBO26" s="60"/>
      <c r="EBP26" s="60"/>
      <c r="EBQ26" s="60"/>
      <c r="EBR26" s="60"/>
      <c r="EBS26" s="60"/>
      <c r="EBT26" s="60"/>
      <c r="EBU26" s="60"/>
      <c r="EBV26" s="60"/>
      <c r="EBW26" s="60"/>
      <c r="EBX26" s="60"/>
      <c r="EBY26" s="60"/>
      <c r="EBZ26" s="60"/>
      <c r="ECA26" s="60"/>
      <c r="ECB26" s="60"/>
      <c r="ECC26" s="60"/>
      <c r="ECD26" s="60"/>
      <c r="ECE26" s="60"/>
      <c r="ECF26" s="60"/>
      <c r="ECG26" s="60"/>
      <c r="ECH26" s="60"/>
      <c r="ECI26" s="60"/>
      <c r="ECJ26" s="60"/>
      <c r="ECK26" s="60"/>
      <c r="ECL26" s="60"/>
      <c r="ECM26" s="60"/>
      <c r="ECN26" s="60"/>
      <c r="ECO26" s="60"/>
      <c r="ECP26" s="60"/>
      <c r="ECQ26" s="60"/>
      <c r="ECR26" s="60"/>
      <c r="ECS26" s="60"/>
      <c r="ECT26" s="60"/>
      <c r="ECU26" s="60"/>
      <c r="ECV26" s="60"/>
      <c r="ECW26" s="60"/>
      <c r="ECX26" s="60"/>
      <c r="ECY26" s="60"/>
      <c r="ECZ26" s="60"/>
      <c r="EDA26" s="60"/>
      <c r="EDB26" s="60"/>
      <c r="EDC26" s="60"/>
      <c r="EDD26" s="60"/>
      <c r="EDE26" s="60"/>
      <c r="EDF26" s="60"/>
      <c r="EDG26" s="60"/>
      <c r="EDH26" s="60"/>
      <c r="EDI26" s="60"/>
      <c r="EDJ26" s="60"/>
      <c r="EDK26" s="60"/>
      <c r="EDL26" s="60"/>
      <c r="EDM26" s="60"/>
      <c r="EDN26" s="60"/>
      <c r="EDO26" s="60"/>
      <c r="EDP26" s="60"/>
      <c r="EDQ26" s="60"/>
      <c r="EDR26" s="60"/>
      <c r="EDS26" s="60"/>
      <c r="EDT26" s="60"/>
      <c r="EDU26" s="60"/>
      <c r="EDV26" s="60"/>
      <c r="EDW26" s="60"/>
      <c r="EDX26" s="60"/>
      <c r="EDY26" s="60"/>
      <c r="EDZ26" s="60"/>
      <c r="EEA26" s="60"/>
      <c r="EEB26" s="60"/>
      <c r="EEC26" s="60"/>
      <c r="EED26" s="60"/>
      <c r="EEE26" s="60"/>
      <c r="EEF26" s="60"/>
      <c r="EEG26" s="60"/>
      <c r="EEH26" s="60"/>
      <c r="EEI26" s="60"/>
      <c r="EEJ26" s="60"/>
      <c r="EEK26" s="60"/>
      <c r="EEL26" s="60"/>
      <c r="EEM26" s="60"/>
      <c r="EEN26" s="60"/>
      <c r="EEO26" s="60"/>
      <c r="EEP26" s="60"/>
      <c r="EEQ26" s="60"/>
      <c r="EER26" s="60"/>
      <c r="EES26" s="60"/>
      <c r="EET26" s="60"/>
      <c r="EEU26" s="60"/>
      <c r="EEV26" s="60"/>
      <c r="EEW26" s="60"/>
      <c r="EEX26" s="60"/>
      <c r="EEY26" s="60"/>
      <c r="EEZ26" s="60"/>
      <c r="EFA26" s="60"/>
      <c r="EFB26" s="60"/>
      <c r="EFC26" s="60"/>
      <c r="EFD26" s="60"/>
      <c r="EFE26" s="60"/>
      <c r="EFF26" s="60"/>
      <c r="EFG26" s="60"/>
      <c r="EFH26" s="60"/>
      <c r="EFI26" s="60"/>
      <c r="EFJ26" s="60"/>
      <c r="EFK26" s="60"/>
      <c r="EFL26" s="60"/>
      <c r="EFM26" s="60"/>
      <c r="EFN26" s="60"/>
      <c r="EFO26" s="60"/>
      <c r="EFP26" s="60"/>
      <c r="EFQ26" s="60"/>
      <c r="EFR26" s="60"/>
      <c r="EFS26" s="60"/>
      <c r="EFT26" s="60"/>
      <c r="EFU26" s="60"/>
      <c r="EFV26" s="60"/>
      <c r="EFW26" s="60"/>
      <c r="EFX26" s="60"/>
      <c r="EFY26" s="60"/>
      <c r="EFZ26" s="60"/>
      <c r="EGA26" s="60"/>
      <c r="EGB26" s="60"/>
      <c r="EGC26" s="60"/>
      <c r="EGD26" s="60"/>
      <c r="EGE26" s="60"/>
      <c r="EGF26" s="60"/>
      <c r="EGG26" s="60"/>
      <c r="EGH26" s="60"/>
      <c r="EGI26" s="60"/>
      <c r="EGJ26" s="60"/>
      <c r="EGK26" s="60"/>
      <c r="EGL26" s="60"/>
      <c r="EGM26" s="60"/>
      <c r="EGN26" s="60"/>
      <c r="EGO26" s="60"/>
      <c r="EGP26" s="60"/>
      <c r="EGQ26" s="60"/>
      <c r="EGR26" s="60"/>
      <c r="EGS26" s="60"/>
      <c r="EGT26" s="60"/>
      <c r="EGU26" s="60"/>
      <c r="EGV26" s="60"/>
      <c r="EGW26" s="60"/>
      <c r="EGX26" s="60"/>
      <c r="EGY26" s="60"/>
      <c r="EGZ26" s="60"/>
      <c r="EHA26" s="60"/>
      <c r="EHB26" s="60"/>
      <c r="EHC26" s="60"/>
      <c r="EHD26" s="60"/>
      <c r="EHE26" s="60"/>
      <c r="EHF26" s="60"/>
      <c r="EHG26" s="60"/>
      <c r="EHH26" s="60"/>
      <c r="EHI26" s="60"/>
      <c r="EHJ26" s="60"/>
      <c r="EHK26" s="60"/>
      <c r="EHL26" s="60"/>
      <c r="EHM26" s="60"/>
      <c r="EHN26" s="60"/>
      <c r="EHO26" s="60"/>
      <c r="EHP26" s="60"/>
      <c r="EHQ26" s="60"/>
      <c r="EHR26" s="60"/>
      <c r="EHS26" s="60"/>
      <c r="EHT26" s="60"/>
      <c r="EHU26" s="60"/>
      <c r="EHV26" s="60"/>
      <c r="EHW26" s="60"/>
      <c r="EHX26" s="60"/>
      <c r="EHY26" s="60"/>
      <c r="EHZ26" s="60"/>
      <c r="EIA26" s="60"/>
      <c r="EIB26" s="60"/>
      <c r="EIC26" s="60"/>
      <c r="EID26" s="60"/>
      <c r="EIE26" s="60"/>
      <c r="EIF26" s="60"/>
      <c r="EIG26" s="60"/>
      <c r="EIH26" s="60"/>
      <c r="EII26" s="60"/>
      <c r="EIJ26" s="60"/>
      <c r="EIK26" s="60"/>
      <c r="EIL26" s="60"/>
      <c r="EIM26" s="60"/>
      <c r="EIN26" s="60"/>
      <c r="EIO26" s="60"/>
      <c r="EIP26" s="60"/>
      <c r="EIQ26" s="60"/>
      <c r="EIR26" s="60"/>
      <c r="EIS26" s="60"/>
      <c r="EIT26" s="60"/>
      <c r="EIU26" s="60"/>
      <c r="EIV26" s="60"/>
      <c r="EIW26" s="60"/>
      <c r="EIX26" s="60"/>
      <c r="EIY26" s="60"/>
      <c r="EIZ26" s="60"/>
      <c r="EJA26" s="60"/>
      <c r="EJB26" s="60"/>
      <c r="EJC26" s="60"/>
      <c r="EJD26" s="60"/>
      <c r="EJE26" s="60"/>
      <c r="EJF26" s="60"/>
      <c r="EJG26" s="60"/>
      <c r="EJH26" s="60"/>
      <c r="EJI26" s="60"/>
      <c r="EJJ26" s="60"/>
      <c r="EJK26" s="60"/>
      <c r="EJL26" s="60"/>
      <c r="EJM26" s="60"/>
      <c r="EJN26" s="60"/>
      <c r="EJO26" s="60"/>
      <c r="EJP26" s="60"/>
      <c r="EJQ26" s="60"/>
      <c r="EJR26" s="60"/>
      <c r="EJS26" s="60"/>
      <c r="EJT26" s="60"/>
      <c r="EJU26" s="60"/>
      <c r="EJV26" s="60"/>
      <c r="EJW26" s="60"/>
      <c r="EJX26" s="60"/>
      <c r="EJY26" s="60"/>
      <c r="EJZ26" s="60"/>
      <c r="EKA26" s="60"/>
      <c r="EKB26" s="60"/>
      <c r="EKC26" s="60"/>
      <c r="EKD26" s="60"/>
      <c r="EKE26" s="60"/>
      <c r="EKF26" s="60"/>
      <c r="EKG26" s="60"/>
      <c r="EKH26" s="60"/>
      <c r="EKI26" s="60"/>
      <c r="EKJ26" s="60"/>
      <c r="EKK26" s="60"/>
      <c r="EKL26" s="60"/>
      <c r="EKM26" s="60"/>
      <c r="EKN26" s="60"/>
      <c r="EKO26" s="60"/>
      <c r="EKP26" s="60"/>
      <c r="EKQ26" s="60"/>
      <c r="EKR26" s="60"/>
      <c r="EKS26" s="60"/>
      <c r="EKT26" s="60"/>
      <c r="EKU26" s="60"/>
      <c r="EKV26" s="60"/>
      <c r="EKW26" s="60"/>
      <c r="EKX26" s="60"/>
      <c r="EKY26" s="60"/>
      <c r="EKZ26" s="60"/>
      <c r="ELA26" s="60"/>
      <c r="ELB26" s="60"/>
      <c r="ELC26" s="60"/>
      <c r="ELD26" s="60"/>
      <c r="ELE26" s="60"/>
      <c r="ELF26" s="60"/>
      <c r="ELG26" s="60"/>
      <c r="ELH26" s="60"/>
      <c r="ELI26" s="60"/>
      <c r="ELJ26" s="60"/>
      <c r="ELK26" s="60"/>
      <c r="ELL26" s="60"/>
      <c r="ELM26" s="60"/>
      <c r="ELN26" s="60"/>
      <c r="ELO26" s="60"/>
      <c r="ELP26" s="60"/>
      <c r="ELQ26" s="60"/>
      <c r="ELR26" s="60"/>
      <c r="ELS26" s="60"/>
      <c r="ELT26" s="60"/>
      <c r="ELU26" s="60"/>
      <c r="ELV26" s="60"/>
      <c r="ELW26" s="60"/>
      <c r="ELX26" s="60"/>
      <c r="ELY26" s="60"/>
      <c r="ELZ26" s="60"/>
      <c r="EMA26" s="60"/>
      <c r="EMB26" s="60"/>
      <c r="EMC26" s="60"/>
      <c r="EMD26" s="60"/>
      <c r="EME26" s="60"/>
      <c r="EMF26" s="60"/>
      <c r="EMG26" s="60"/>
      <c r="EMH26" s="60"/>
      <c r="EMI26" s="60"/>
      <c r="EMJ26" s="60"/>
      <c r="EMK26" s="60"/>
      <c r="EML26" s="60"/>
      <c r="EMM26" s="60"/>
      <c r="EMN26" s="60"/>
      <c r="EMO26" s="60"/>
      <c r="EMP26" s="60"/>
      <c r="EMQ26" s="60"/>
      <c r="EMR26" s="60"/>
      <c r="EMS26" s="60"/>
      <c r="EMT26" s="60"/>
      <c r="EMU26" s="60"/>
      <c r="EMV26" s="60"/>
      <c r="EMW26" s="60"/>
      <c r="EMX26" s="60"/>
      <c r="EMY26" s="60"/>
      <c r="EMZ26" s="60"/>
      <c r="ENA26" s="60"/>
      <c r="ENB26" s="60"/>
      <c r="ENC26" s="60"/>
      <c r="END26" s="60"/>
      <c r="ENE26" s="60"/>
      <c r="ENF26" s="60"/>
      <c r="ENG26" s="60"/>
      <c r="ENH26" s="60"/>
      <c r="ENI26" s="60"/>
      <c r="ENJ26" s="60"/>
      <c r="ENK26" s="60"/>
      <c r="ENL26" s="60"/>
      <c r="ENM26" s="60"/>
      <c r="ENN26" s="60"/>
      <c r="ENO26" s="60"/>
      <c r="ENP26" s="60"/>
      <c r="ENQ26" s="60"/>
      <c r="ENR26" s="60"/>
      <c r="ENS26" s="60"/>
      <c r="ENT26" s="60"/>
      <c r="ENU26" s="60"/>
      <c r="ENV26" s="60"/>
      <c r="ENW26" s="60"/>
      <c r="ENX26" s="60"/>
      <c r="ENY26" s="60"/>
      <c r="ENZ26" s="60"/>
      <c r="EOA26" s="60"/>
      <c r="EOB26" s="60"/>
      <c r="EOC26" s="60"/>
      <c r="EOD26" s="60"/>
      <c r="EOE26" s="60"/>
      <c r="EOF26" s="60"/>
      <c r="EOG26" s="60"/>
      <c r="EOH26" s="60"/>
      <c r="EOI26" s="60"/>
      <c r="EOJ26" s="60"/>
      <c r="EOK26" s="60"/>
      <c r="EOL26" s="60"/>
      <c r="EOM26" s="60"/>
      <c r="EON26" s="60"/>
      <c r="EOO26" s="60"/>
      <c r="EOP26" s="60"/>
      <c r="EOQ26" s="60"/>
      <c r="EOR26" s="60"/>
      <c r="EOS26" s="60"/>
      <c r="EOT26" s="60"/>
      <c r="EOU26" s="60"/>
      <c r="EOV26" s="60"/>
      <c r="EOW26" s="60"/>
      <c r="EOX26" s="60"/>
      <c r="EOY26" s="60"/>
      <c r="EOZ26" s="60"/>
      <c r="EPA26" s="60"/>
      <c r="EPB26" s="60"/>
      <c r="EPC26" s="60"/>
      <c r="EPD26" s="60"/>
      <c r="EPE26" s="60"/>
      <c r="EPF26" s="60"/>
      <c r="EPG26" s="60"/>
      <c r="EPH26" s="60"/>
      <c r="EPI26" s="60"/>
      <c r="EPJ26" s="60"/>
      <c r="EPK26" s="60"/>
      <c r="EPL26" s="60"/>
      <c r="EPM26" s="60"/>
      <c r="EPN26" s="60"/>
      <c r="EPO26" s="60"/>
      <c r="EPP26" s="60"/>
      <c r="EPQ26" s="60"/>
      <c r="EPR26" s="60"/>
      <c r="EPS26" s="60"/>
      <c r="EPT26" s="60"/>
      <c r="EPU26" s="60"/>
      <c r="EPV26" s="60"/>
      <c r="EPW26" s="60"/>
      <c r="EPX26" s="60"/>
      <c r="EPY26" s="60"/>
      <c r="EPZ26" s="60"/>
      <c r="EQA26" s="60"/>
      <c r="EQB26" s="60"/>
      <c r="EQC26" s="60"/>
      <c r="EQD26" s="60"/>
      <c r="EQE26" s="60"/>
      <c r="EQF26" s="60"/>
      <c r="EQG26" s="60"/>
      <c r="EQH26" s="60"/>
      <c r="EQI26" s="60"/>
      <c r="EQJ26" s="60"/>
      <c r="EQK26" s="60"/>
      <c r="EQL26" s="60"/>
      <c r="EQM26" s="60"/>
      <c r="EQN26" s="60"/>
      <c r="EQO26" s="60"/>
      <c r="EQP26" s="60"/>
      <c r="EQQ26" s="60"/>
      <c r="EQR26" s="60"/>
      <c r="EQS26" s="60"/>
      <c r="EQT26" s="60"/>
      <c r="EQU26" s="60"/>
      <c r="EQV26" s="60"/>
      <c r="EQW26" s="60"/>
      <c r="EQX26" s="60"/>
      <c r="EQY26" s="60"/>
      <c r="EQZ26" s="60"/>
      <c r="ERA26" s="60"/>
      <c r="ERB26" s="60"/>
      <c r="ERC26" s="60"/>
      <c r="ERD26" s="60"/>
      <c r="ERE26" s="60"/>
      <c r="ERF26" s="60"/>
      <c r="ERG26" s="60"/>
      <c r="ERH26" s="60"/>
      <c r="ERI26" s="60"/>
      <c r="ERJ26" s="60"/>
      <c r="ERK26" s="60"/>
      <c r="ERL26" s="60"/>
      <c r="ERM26" s="60"/>
      <c r="ERN26" s="60"/>
      <c r="ERO26" s="60"/>
      <c r="ERP26" s="60"/>
      <c r="ERQ26" s="60"/>
      <c r="ERR26" s="60"/>
      <c r="ERS26" s="60"/>
      <c r="ERT26" s="60"/>
      <c r="ERU26" s="60"/>
      <c r="ERV26" s="60"/>
      <c r="ERW26" s="60"/>
      <c r="ERX26" s="60"/>
      <c r="ERY26" s="60"/>
      <c r="ERZ26" s="60"/>
      <c r="ESA26" s="60"/>
      <c r="ESB26" s="60"/>
      <c r="ESC26" s="60"/>
      <c r="ESD26" s="60"/>
      <c r="ESE26" s="60"/>
      <c r="ESF26" s="60"/>
      <c r="ESG26" s="60"/>
      <c r="ESH26" s="60"/>
      <c r="ESI26" s="60"/>
      <c r="ESJ26" s="60"/>
      <c r="ESK26" s="60"/>
      <c r="ESL26" s="60"/>
      <c r="ESM26" s="60"/>
      <c r="ESN26" s="60"/>
      <c r="ESO26" s="60"/>
      <c r="ESP26" s="60"/>
      <c r="ESQ26" s="60"/>
      <c r="ESR26" s="60"/>
      <c r="ESS26" s="60"/>
      <c r="EST26" s="60"/>
      <c r="ESU26" s="60"/>
      <c r="ESV26" s="60"/>
      <c r="ESW26" s="60"/>
      <c r="ESX26" s="60"/>
      <c r="ESY26" s="60"/>
      <c r="ESZ26" s="60"/>
      <c r="ETA26" s="60"/>
      <c r="ETB26" s="60"/>
      <c r="ETC26" s="60"/>
      <c r="ETD26" s="60"/>
      <c r="ETE26" s="60"/>
      <c r="ETF26" s="60"/>
      <c r="ETG26" s="60"/>
      <c r="ETH26" s="60"/>
      <c r="ETI26" s="60"/>
      <c r="ETJ26" s="60"/>
      <c r="ETK26" s="60"/>
      <c r="ETL26" s="60"/>
      <c r="ETM26" s="60"/>
      <c r="ETN26" s="60"/>
      <c r="ETO26" s="60"/>
      <c r="ETP26" s="60"/>
      <c r="ETQ26" s="60"/>
      <c r="ETR26" s="60"/>
      <c r="ETS26" s="60"/>
      <c r="ETT26" s="60"/>
      <c r="ETU26" s="60"/>
      <c r="ETV26" s="60"/>
      <c r="ETW26" s="60"/>
      <c r="ETX26" s="60"/>
      <c r="ETY26" s="60"/>
      <c r="ETZ26" s="60"/>
      <c r="EUA26" s="60"/>
      <c r="EUB26" s="60"/>
      <c r="EUC26" s="60"/>
      <c r="EUD26" s="60"/>
      <c r="EUE26" s="60"/>
      <c r="EUF26" s="60"/>
      <c r="EUG26" s="60"/>
      <c r="EUH26" s="60"/>
      <c r="EUI26" s="60"/>
      <c r="EUJ26" s="60"/>
      <c r="EUK26" s="60"/>
      <c r="EUL26" s="60"/>
      <c r="EUM26" s="60"/>
      <c r="EUN26" s="60"/>
      <c r="EUO26" s="60"/>
      <c r="EUP26" s="60"/>
      <c r="EUQ26" s="60"/>
      <c r="EUR26" s="60"/>
      <c r="EUS26" s="60"/>
      <c r="EUT26" s="60"/>
      <c r="EUU26" s="60"/>
      <c r="EUV26" s="60"/>
      <c r="EUW26" s="60"/>
      <c r="EUX26" s="60"/>
      <c r="EUY26" s="60"/>
      <c r="EUZ26" s="60"/>
      <c r="EVA26" s="60"/>
      <c r="EVB26" s="60"/>
      <c r="EVC26" s="60"/>
      <c r="EVD26" s="60"/>
      <c r="EVE26" s="60"/>
      <c r="EVF26" s="60"/>
      <c r="EVG26" s="60"/>
      <c r="EVH26" s="60"/>
      <c r="EVI26" s="60"/>
      <c r="EVJ26" s="60"/>
      <c r="EVK26" s="60"/>
      <c r="EVL26" s="60"/>
      <c r="EVM26" s="60"/>
      <c r="EVN26" s="60"/>
      <c r="EVO26" s="60"/>
      <c r="EVP26" s="60"/>
      <c r="EVQ26" s="60"/>
      <c r="EVR26" s="60"/>
      <c r="EVS26" s="60"/>
      <c r="EVT26" s="60"/>
      <c r="EVU26" s="60"/>
      <c r="EVV26" s="60"/>
      <c r="EVW26" s="60"/>
      <c r="EVX26" s="60"/>
      <c r="EVY26" s="60"/>
      <c r="EVZ26" s="60"/>
      <c r="EWA26" s="60"/>
      <c r="EWB26" s="60"/>
      <c r="EWC26" s="60"/>
      <c r="EWD26" s="60"/>
      <c r="EWE26" s="60"/>
      <c r="EWF26" s="60"/>
      <c r="EWG26" s="60"/>
      <c r="EWH26" s="60"/>
      <c r="EWI26" s="60"/>
      <c r="EWJ26" s="60"/>
      <c r="EWK26" s="60"/>
      <c r="EWL26" s="60"/>
      <c r="EWM26" s="60"/>
      <c r="EWN26" s="60"/>
      <c r="EWO26" s="60"/>
      <c r="EWP26" s="60"/>
      <c r="EWQ26" s="60"/>
      <c r="EWR26" s="60"/>
      <c r="EWS26" s="60"/>
      <c r="EWT26" s="60"/>
      <c r="EWU26" s="60"/>
      <c r="EWV26" s="60"/>
      <c r="EWW26" s="60"/>
      <c r="EWX26" s="60"/>
      <c r="EWY26" s="60"/>
      <c r="EWZ26" s="60"/>
      <c r="EXA26" s="60"/>
      <c r="EXB26" s="60"/>
      <c r="EXC26" s="60"/>
      <c r="EXD26" s="60"/>
      <c r="EXE26" s="60"/>
      <c r="EXF26" s="60"/>
      <c r="EXG26" s="60"/>
      <c r="EXH26" s="60"/>
      <c r="EXI26" s="60"/>
      <c r="EXJ26" s="60"/>
      <c r="EXK26" s="60"/>
      <c r="EXL26" s="60"/>
      <c r="EXM26" s="60"/>
      <c r="EXN26" s="60"/>
      <c r="EXO26" s="60"/>
      <c r="EXP26" s="60"/>
      <c r="EXQ26" s="60"/>
      <c r="EXR26" s="60"/>
      <c r="EXS26" s="60"/>
      <c r="EXT26" s="60"/>
      <c r="EXU26" s="60"/>
      <c r="EXV26" s="60"/>
      <c r="EXW26" s="60"/>
      <c r="EXX26" s="60"/>
      <c r="EXY26" s="60"/>
      <c r="EXZ26" s="60"/>
      <c r="EYA26" s="60"/>
      <c r="EYB26" s="60"/>
      <c r="EYC26" s="60"/>
      <c r="EYD26" s="60"/>
      <c r="EYE26" s="60"/>
      <c r="EYF26" s="60"/>
      <c r="EYG26" s="60"/>
      <c r="EYH26" s="60"/>
      <c r="EYI26" s="60"/>
      <c r="EYJ26" s="60"/>
      <c r="EYK26" s="60"/>
      <c r="EYL26" s="60"/>
      <c r="EYM26" s="60"/>
      <c r="EYN26" s="60"/>
      <c r="EYO26" s="60"/>
      <c r="EYP26" s="60"/>
      <c r="EYQ26" s="60"/>
      <c r="EYR26" s="60"/>
      <c r="EYS26" s="60"/>
      <c r="EYT26" s="60"/>
      <c r="EYU26" s="60"/>
      <c r="EYV26" s="60"/>
      <c r="EYW26" s="60"/>
      <c r="EYX26" s="60"/>
      <c r="EYY26" s="60"/>
      <c r="EYZ26" s="60"/>
      <c r="EZA26" s="60"/>
      <c r="EZB26" s="60"/>
      <c r="EZC26" s="60"/>
      <c r="EZD26" s="60"/>
      <c r="EZE26" s="60"/>
      <c r="EZF26" s="60"/>
      <c r="EZG26" s="60"/>
      <c r="EZH26" s="60"/>
      <c r="EZI26" s="60"/>
      <c r="EZJ26" s="60"/>
      <c r="EZK26" s="60"/>
      <c r="EZL26" s="60"/>
      <c r="EZM26" s="60"/>
      <c r="EZN26" s="60"/>
      <c r="EZO26" s="60"/>
      <c r="EZP26" s="60"/>
      <c r="EZQ26" s="60"/>
      <c r="EZR26" s="60"/>
      <c r="EZS26" s="60"/>
      <c r="EZT26" s="60"/>
      <c r="EZU26" s="60"/>
      <c r="EZV26" s="60"/>
      <c r="EZW26" s="60"/>
      <c r="EZX26" s="60"/>
      <c r="EZY26" s="60"/>
      <c r="EZZ26" s="60"/>
      <c r="FAA26" s="60"/>
      <c r="FAB26" s="60"/>
      <c r="FAC26" s="60"/>
      <c r="FAD26" s="60"/>
      <c r="FAE26" s="60"/>
      <c r="FAF26" s="60"/>
      <c r="FAG26" s="60"/>
      <c r="FAH26" s="60"/>
      <c r="FAI26" s="60"/>
      <c r="FAJ26" s="60"/>
      <c r="FAK26" s="60"/>
      <c r="FAL26" s="60"/>
      <c r="FAM26" s="60"/>
      <c r="FAN26" s="60"/>
      <c r="FAO26" s="60"/>
      <c r="FAP26" s="60"/>
      <c r="FAQ26" s="60"/>
      <c r="FAR26" s="60"/>
      <c r="FAS26" s="60"/>
      <c r="FAT26" s="60"/>
      <c r="FAU26" s="60"/>
      <c r="FAV26" s="60"/>
      <c r="FAW26" s="60"/>
      <c r="FAX26" s="60"/>
      <c r="FAY26" s="60"/>
      <c r="FAZ26" s="60"/>
      <c r="FBA26" s="60"/>
      <c r="FBB26" s="60"/>
      <c r="FBC26" s="60"/>
      <c r="FBD26" s="60"/>
      <c r="FBE26" s="60"/>
      <c r="FBF26" s="60"/>
      <c r="FBG26" s="60"/>
      <c r="FBH26" s="60"/>
      <c r="FBI26" s="60"/>
      <c r="FBJ26" s="60"/>
      <c r="FBK26" s="60"/>
      <c r="FBL26" s="60"/>
      <c r="FBM26" s="60"/>
      <c r="FBN26" s="60"/>
      <c r="FBO26" s="60"/>
      <c r="FBP26" s="60"/>
      <c r="FBQ26" s="60"/>
      <c r="FBR26" s="60"/>
      <c r="FBS26" s="60"/>
      <c r="FBT26" s="60"/>
      <c r="FBU26" s="60"/>
      <c r="FBV26" s="60"/>
      <c r="FBW26" s="60"/>
      <c r="FBX26" s="60"/>
      <c r="FBY26" s="60"/>
      <c r="FBZ26" s="60"/>
      <c r="FCA26" s="60"/>
      <c r="FCB26" s="60"/>
      <c r="FCC26" s="60"/>
      <c r="FCD26" s="60"/>
      <c r="FCE26" s="60"/>
      <c r="FCF26" s="60"/>
      <c r="FCG26" s="60"/>
      <c r="FCH26" s="60"/>
      <c r="FCI26" s="60"/>
      <c r="FCJ26" s="60"/>
      <c r="FCK26" s="60"/>
      <c r="FCL26" s="60"/>
      <c r="FCM26" s="60"/>
      <c r="FCN26" s="60"/>
      <c r="FCO26" s="60"/>
      <c r="FCP26" s="60"/>
      <c r="FCQ26" s="60"/>
      <c r="FCR26" s="60"/>
      <c r="FCS26" s="60"/>
      <c r="FCT26" s="60"/>
      <c r="FCU26" s="60"/>
      <c r="FCV26" s="60"/>
      <c r="FCW26" s="60"/>
      <c r="FCX26" s="60"/>
      <c r="FCY26" s="60"/>
      <c r="FCZ26" s="60"/>
      <c r="FDA26" s="60"/>
      <c r="FDB26" s="60"/>
      <c r="FDC26" s="60"/>
      <c r="FDD26" s="60"/>
      <c r="FDE26" s="60"/>
      <c r="FDF26" s="60"/>
      <c r="FDG26" s="60"/>
      <c r="FDH26" s="60"/>
      <c r="FDI26" s="60"/>
      <c r="FDJ26" s="60"/>
      <c r="FDK26" s="60"/>
      <c r="FDL26" s="60"/>
      <c r="FDM26" s="60"/>
      <c r="FDN26" s="60"/>
      <c r="FDO26" s="60"/>
      <c r="FDP26" s="60"/>
      <c r="FDQ26" s="60"/>
      <c r="FDR26" s="60"/>
      <c r="FDS26" s="60"/>
      <c r="FDT26" s="60"/>
      <c r="FDU26" s="60"/>
      <c r="FDV26" s="60"/>
      <c r="FDW26" s="60"/>
      <c r="FDX26" s="60"/>
      <c r="FDY26" s="60"/>
      <c r="FDZ26" s="60"/>
      <c r="FEA26" s="60"/>
      <c r="FEB26" s="60"/>
      <c r="FEC26" s="60"/>
      <c r="FED26" s="60"/>
      <c r="FEE26" s="60"/>
      <c r="FEF26" s="60"/>
      <c r="FEG26" s="60"/>
      <c r="FEH26" s="60"/>
      <c r="FEI26" s="60"/>
      <c r="FEJ26" s="60"/>
      <c r="FEK26" s="60"/>
      <c r="FEL26" s="60"/>
      <c r="FEM26" s="60"/>
      <c r="FEN26" s="60"/>
      <c r="FEO26" s="60"/>
      <c r="FEP26" s="60"/>
      <c r="FEQ26" s="60"/>
      <c r="FER26" s="60"/>
      <c r="FES26" s="60"/>
      <c r="FET26" s="60"/>
      <c r="FEU26" s="60"/>
      <c r="FEV26" s="60"/>
      <c r="FEW26" s="60"/>
      <c r="FEX26" s="60"/>
      <c r="FEY26" s="60"/>
      <c r="FEZ26" s="60"/>
      <c r="FFA26" s="60"/>
      <c r="FFB26" s="60"/>
      <c r="FFC26" s="60"/>
      <c r="FFD26" s="60"/>
      <c r="FFE26" s="60"/>
      <c r="FFF26" s="60"/>
      <c r="FFG26" s="60"/>
      <c r="FFH26" s="60"/>
      <c r="FFI26" s="60"/>
      <c r="FFJ26" s="60"/>
      <c r="FFK26" s="60"/>
      <c r="FFL26" s="60"/>
      <c r="FFM26" s="60"/>
      <c r="FFN26" s="60"/>
      <c r="FFO26" s="60"/>
      <c r="FFP26" s="60"/>
      <c r="FFQ26" s="60"/>
      <c r="FFR26" s="60"/>
      <c r="FFS26" s="60"/>
      <c r="FFT26" s="60"/>
      <c r="FFU26" s="60"/>
      <c r="FFV26" s="60"/>
      <c r="FFW26" s="60"/>
      <c r="FFX26" s="60"/>
      <c r="FFY26" s="60"/>
      <c r="FFZ26" s="60"/>
      <c r="FGA26" s="60"/>
      <c r="FGB26" s="60"/>
      <c r="FGC26" s="60"/>
      <c r="FGD26" s="60"/>
      <c r="FGE26" s="60"/>
      <c r="FGF26" s="60"/>
      <c r="FGG26" s="60"/>
      <c r="FGH26" s="60"/>
      <c r="FGI26" s="60"/>
      <c r="FGJ26" s="60"/>
      <c r="FGK26" s="60"/>
      <c r="FGL26" s="60"/>
      <c r="FGM26" s="60"/>
      <c r="FGN26" s="60"/>
      <c r="FGO26" s="60"/>
      <c r="FGP26" s="60"/>
      <c r="FGQ26" s="60"/>
      <c r="FGR26" s="60"/>
      <c r="FGS26" s="60"/>
      <c r="FGT26" s="60"/>
      <c r="FGU26" s="60"/>
      <c r="FGV26" s="60"/>
      <c r="FGW26" s="60"/>
      <c r="FGX26" s="60"/>
      <c r="FGY26" s="60"/>
      <c r="FGZ26" s="60"/>
      <c r="FHA26" s="60"/>
      <c r="FHB26" s="60"/>
      <c r="FHC26" s="60"/>
      <c r="FHD26" s="60"/>
      <c r="FHE26" s="60"/>
      <c r="FHF26" s="60"/>
      <c r="FHG26" s="60"/>
      <c r="FHH26" s="60"/>
      <c r="FHI26" s="60"/>
      <c r="FHJ26" s="60"/>
      <c r="FHK26" s="60"/>
      <c r="FHL26" s="60"/>
      <c r="FHM26" s="60"/>
      <c r="FHN26" s="60"/>
      <c r="FHO26" s="60"/>
      <c r="FHP26" s="60"/>
      <c r="FHQ26" s="60"/>
      <c r="FHR26" s="60"/>
      <c r="FHS26" s="60"/>
      <c r="FHT26" s="60"/>
      <c r="FHU26" s="60"/>
      <c r="FHV26" s="60"/>
      <c r="FHW26" s="60"/>
      <c r="FHX26" s="60"/>
      <c r="FHY26" s="60"/>
      <c r="FHZ26" s="60"/>
      <c r="FIA26" s="60"/>
      <c r="FIB26" s="60"/>
      <c r="FIC26" s="60"/>
      <c r="FID26" s="60"/>
      <c r="FIE26" s="60"/>
      <c r="FIF26" s="60"/>
      <c r="FIG26" s="60"/>
      <c r="FIH26" s="60"/>
      <c r="FII26" s="60"/>
      <c r="FIJ26" s="60"/>
      <c r="FIK26" s="60"/>
      <c r="FIL26" s="60"/>
      <c r="FIM26" s="60"/>
      <c r="FIN26" s="60"/>
      <c r="FIO26" s="60"/>
      <c r="FIP26" s="60"/>
      <c r="FIQ26" s="60"/>
      <c r="FIR26" s="60"/>
      <c r="FIS26" s="60"/>
      <c r="FIT26" s="60"/>
      <c r="FIU26" s="60"/>
      <c r="FIV26" s="60"/>
      <c r="FIW26" s="60"/>
      <c r="FIX26" s="60"/>
      <c r="FIY26" s="60"/>
      <c r="FIZ26" s="60"/>
      <c r="FJA26" s="60"/>
      <c r="FJB26" s="60"/>
      <c r="FJC26" s="60"/>
      <c r="FJD26" s="60"/>
      <c r="FJE26" s="60"/>
      <c r="FJF26" s="60"/>
      <c r="FJG26" s="60"/>
      <c r="FJH26" s="60"/>
      <c r="FJI26" s="60"/>
      <c r="FJJ26" s="60"/>
      <c r="FJK26" s="60"/>
      <c r="FJL26" s="60"/>
      <c r="FJM26" s="60"/>
      <c r="FJN26" s="60"/>
      <c r="FJO26" s="60"/>
      <c r="FJP26" s="60"/>
      <c r="FJQ26" s="60"/>
      <c r="FJR26" s="60"/>
      <c r="FJS26" s="60"/>
      <c r="FJT26" s="60"/>
      <c r="FJU26" s="60"/>
      <c r="FJV26" s="60"/>
      <c r="FJW26" s="60"/>
      <c r="FJX26" s="60"/>
      <c r="FJY26" s="60"/>
      <c r="FJZ26" s="60"/>
      <c r="FKA26" s="60"/>
      <c r="FKB26" s="60"/>
      <c r="FKC26" s="60"/>
      <c r="FKD26" s="60"/>
      <c r="FKE26" s="60"/>
      <c r="FKF26" s="60"/>
      <c r="FKG26" s="60"/>
      <c r="FKH26" s="60"/>
      <c r="FKI26" s="60"/>
      <c r="FKJ26" s="60"/>
      <c r="FKK26" s="60"/>
      <c r="FKL26" s="60"/>
      <c r="FKM26" s="60"/>
      <c r="FKN26" s="60"/>
      <c r="FKO26" s="60"/>
      <c r="FKP26" s="60"/>
      <c r="FKQ26" s="60"/>
      <c r="FKR26" s="60"/>
      <c r="FKS26" s="60"/>
      <c r="FKT26" s="60"/>
      <c r="FKU26" s="60"/>
      <c r="FKV26" s="60"/>
      <c r="FKW26" s="60"/>
      <c r="FKX26" s="60"/>
      <c r="FKY26" s="60"/>
      <c r="FKZ26" s="60"/>
      <c r="FLA26" s="60"/>
      <c r="FLB26" s="60"/>
      <c r="FLC26" s="60"/>
      <c r="FLD26" s="60"/>
      <c r="FLE26" s="60"/>
      <c r="FLF26" s="60"/>
      <c r="FLG26" s="60"/>
      <c r="FLH26" s="60"/>
      <c r="FLI26" s="60"/>
      <c r="FLJ26" s="60"/>
      <c r="FLK26" s="60"/>
      <c r="FLL26" s="60"/>
      <c r="FLM26" s="60"/>
      <c r="FLN26" s="60"/>
      <c r="FLO26" s="60"/>
      <c r="FLP26" s="60"/>
      <c r="FLQ26" s="60"/>
      <c r="FLR26" s="60"/>
      <c r="FLS26" s="60"/>
      <c r="FLT26" s="60"/>
      <c r="FLU26" s="60"/>
      <c r="FLV26" s="60"/>
      <c r="FLW26" s="60"/>
      <c r="FLX26" s="60"/>
      <c r="FLY26" s="60"/>
      <c r="FLZ26" s="60"/>
      <c r="FMA26" s="60"/>
      <c r="FMB26" s="60"/>
      <c r="FMC26" s="60"/>
      <c r="FMD26" s="60"/>
      <c r="FME26" s="60"/>
      <c r="FMF26" s="60"/>
      <c r="FMG26" s="60"/>
      <c r="FMH26" s="60"/>
      <c r="FMI26" s="60"/>
      <c r="FMJ26" s="60"/>
      <c r="FMK26" s="60"/>
      <c r="FML26" s="60"/>
      <c r="FMM26" s="60"/>
      <c r="FMN26" s="60"/>
      <c r="FMO26" s="60"/>
      <c r="FMP26" s="60"/>
      <c r="FMQ26" s="60"/>
      <c r="FMR26" s="60"/>
      <c r="FMS26" s="60"/>
      <c r="FMT26" s="60"/>
      <c r="FMU26" s="60"/>
      <c r="FMV26" s="60"/>
      <c r="FMW26" s="60"/>
      <c r="FMX26" s="60"/>
      <c r="FMY26" s="60"/>
      <c r="FMZ26" s="60"/>
      <c r="FNA26" s="60"/>
      <c r="FNB26" s="60"/>
      <c r="FNC26" s="60"/>
      <c r="FND26" s="60"/>
      <c r="FNE26" s="60"/>
      <c r="FNF26" s="60"/>
      <c r="FNG26" s="60"/>
      <c r="FNH26" s="60"/>
      <c r="FNI26" s="60"/>
      <c r="FNJ26" s="60"/>
      <c r="FNK26" s="60"/>
      <c r="FNL26" s="60"/>
      <c r="FNM26" s="60"/>
      <c r="FNN26" s="60"/>
      <c r="FNO26" s="60"/>
      <c r="FNP26" s="60"/>
      <c r="FNQ26" s="60"/>
      <c r="FNR26" s="60"/>
      <c r="FNS26" s="60"/>
      <c r="FNT26" s="60"/>
      <c r="FNU26" s="60"/>
      <c r="FNV26" s="60"/>
      <c r="FNW26" s="60"/>
      <c r="FNX26" s="60"/>
      <c r="FNY26" s="60"/>
      <c r="FNZ26" s="60"/>
      <c r="FOA26" s="60"/>
      <c r="FOB26" s="60"/>
      <c r="FOC26" s="60"/>
      <c r="FOD26" s="60"/>
      <c r="FOE26" s="60"/>
      <c r="FOF26" s="60"/>
      <c r="FOG26" s="60"/>
      <c r="FOH26" s="60"/>
      <c r="FOI26" s="60"/>
      <c r="FOJ26" s="60"/>
      <c r="FOK26" s="60"/>
      <c r="FOL26" s="60"/>
      <c r="FOM26" s="60"/>
      <c r="FON26" s="60"/>
      <c r="FOO26" s="60"/>
      <c r="FOP26" s="60"/>
      <c r="FOQ26" s="60"/>
      <c r="FOR26" s="60"/>
      <c r="FOS26" s="60"/>
      <c r="FOT26" s="60"/>
      <c r="FOU26" s="60"/>
      <c r="FOV26" s="60"/>
      <c r="FOW26" s="60"/>
      <c r="FOX26" s="60"/>
      <c r="FOY26" s="60"/>
      <c r="FOZ26" s="60"/>
      <c r="FPA26" s="60"/>
      <c r="FPB26" s="60"/>
      <c r="FPC26" s="60"/>
      <c r="FPD26" s="60"/>
      <c r="FPE26" s="60"/>
      <c r="FPF26" s="60"/>
      <c r="FPG26" s="60"/>
      <c r="FPH26" s="60"/>
      <c r="FPI26" s="60"/>
      <c r="FPJ26" s="60"/>
      <c r="FPK26" s="60"/>
      <c r="FPL26" s="60"/>
      <c r="FPM26" s="60"/>
      <c r="FPN26" s="60"/>
      <c r="FPO26" s="60"/>
      <c r="FPP26" s="60"/>
      <c r="FPQ26" s="60"/>
      <c r="FPR26" s="60"/>
      <c r="FPS26" s="60"/>
      <c r="FPT26" s="60"/>
      <c r="FPU26" s="60"/>
      <c r="FPV26" s="60"/>
      <c r="FPW26" s="60"/>
      <c r="FPX26" s="60"/>
      <c r="FPY26" s="60"/>
      <c r="FPZ26" s="60"/>
      <c r="FQA26" s="60"/>
      <c r="FQB26" s="60"/>
      <c r="FQC26" s="60"/>
      <c r="FQD26" s="60"/>
      <c r="FQE26" s="60"/>
      <c r="FQF26" s="60"/>
      <c r="FQG26" s="60"/>
      <c r="FQH26" s="60"/>
      <c r="FQI26" s="60"/>
      <c r="FQJ26" s="60"/>
      <c r="FQK26" s="60"/>
      <c r="FQL26" s="60"/>
      <c r="FQM26" s="60"/>
      <c r="FQN26" s="60"/>
      <c r="FQO26" s="60"/>
      <c r="FQP26" s="60"/>
      <c r="FQQ26" s="60"/>
      <c r="FQR26" s="60"/>
      <c r="FQS26" s="60"/>
      <c r="FQT26" s="60"/>
      <c r="FQU26" s="60"/>
      <c r="FQV26" s="60"/>
      <c r="FQW26" s="60"/>
      <c r="FQX26" s="60"/>
      <c r="FQY26" s="60"/>
      <c r="FQZ26" s="60"/>
      <c r="FRA26" s="60"/>
      <c r="FRB26" s="60"/>
      <c r="FRC26" s="60"/>
      <c r="FRD26" s="60"/>
      <c r="FRE26" s="60"/>
      <c r="FRF26" s="60"/>
      <c r="FRG26" s="60"/>
      <c r="FRH26" s="60"/>
      <c r="FRI26" s="60"/>
      <c r="FRJ26" s="60"/>
      <c r="FRK26" s="60"/>
      <c r="FRL26" s="60"/>
      <c r="FRM26" s="60"/>
      <c r="FRN26" s="60"/>
      <c r="FRO26" s="60"/>
      <c r="FRP26" s="60"/>
      <c r="FRQ26" s="60"/>
      <c r="FRR26" s="60"/>
      <c r="FRS26" s="60"/>
      <c r="FRT26" s="60"/>
      <c r="FRU26" s="60"/>
      <c r="FRV26" s="60"/>
      <c r="FRW26" s="60"/>
      <c r="FRX26" s="60"/>
      <c r="FRY26" s="60"/>
      <c r="FRZ26" s="60"/>
      <c r="FSA26" s="60"/>
      <c r="FSB26" s="60"/>
      <c r="FSC26" s="60"/>
      <c r="FSD26" s="60"/>
      <c r="FSE26" s="60"/>
      <c r="FSF26" s="60"/>
      <c r="FSG26" s="60"/>
      <c r="FSH26" s="60"/>
      <c r="FSI26" s="60"/>
      <c r="FSJ26" s="60"/>
      <c r="FSK26" s="60"/>
      <c r="FSL26" s="60"/>
      <c r="FSM26" s="60"/>
      <c r="FSN26" s="60"/>
      <c r="FSO26" s="60"/>
      <c r="FSP26" s="60"/>
      <c r="FSQ26" s="60"/>
      <c r="FSR26" s="60"/>
      <c r="FSS26" s="60"/>
      <c r="FST26" s="60"/>
      <c r="FSU26" s="60"/>
      <c r="FSV26" s="60"/>
      <c r="FSW26" s="60"/>
      <c r="FSX26" s="60"/>
      <c r="FSY26" s="60"/>
      <c r="FSZ26" s="60"/>
      <c r="FTA26" s="60"/>
      <c r="FTB26" s="60"/>
      <c r="FTC26" s="60"/>
      <c r="FTD26" s="60"/>
      <c r="FTE26" s="60"/>
      <c r="FTF26" s="60"/>
      <c r="FTG26" s="60"/>
      <c r="FTH26" s="60"/>
      <c r="FTI26" s="60"/>
      <c r="FTJ26" s="60"/>
      <c r="FTK26" s="60"/>
      <c r="FTL26" s="60"/>
      <c r="FTM26" s="60"/>
      <c r="FTN26" s="60"/>
      <c r="FTO26" s="60"/>
      <c r="FTP26" s="60"/>
      <c r="FTQ26" s="60"/>
      <c r="FTR26" s="60"/>
      <c r="FTS26" s="60"/>
      <c r="FTT26" s="60"/>
      <c r="FTU26" s="60"/>
      <c r="FTV26" s="60"/>
      <c r="FTW26" s="60"/>
      <c r="FTX26" s="60"/>
      <c r="FTY26" s="60"/>
      <c r="FTZ26" s="60"/>
      <c r="FUA26" s="60"/>
      <c r="FUB26" s="60"/>
      <c r="FUC26" s="60"/>
      <c r="FUD26" s="60"/>
      <c r="FUE26" s="60"/>
      <c r="FUF26" s="60"/>
      <c r="FUG26" s="60"/>
      <c r="FUH26" s="60"/>
      <c r="FUI26" s="60"/>
      <c r="FUJ26" s="60"/>
      <c r="FUK26" s="60"/>
      <c r="FUL26" s="60"/>
      <c r="FUM26" s="60"/>
      <c r="FUN26" s="60"/>
      <c r="FUO26" s="60"/>
      <c r="FUP26" s="60"/>
      <c r="FUQ26" s="60"/>
      <c r="FUR26" s="60"/>
      <c r="FUS26" s="60"/>
      <c r="FUT26" s="60"/>
      <c r="FUU26" s="60"/>
      <c r="FUV26" s="60"/>
      <c r="FUW26" s="60"/>
      <c r="FUX26" s="60"/>
      <c r="FUY26" s="60"/>
      <c r="FUZ26" s="60"/>
      <c r="FVA26" s="60"/>
      <c r="FVB26" s="60"/>
      <c r="FVC26" s="60"/>
      <c r="FVD26" s="60"/>
      <c r="FVE26" s="60"/>
      <c r="FVF26" s="60"/>
      <c r="FVG26" s="60"/>
      <c r="FVH26" s="60"/>
      <c r="FVI26" s="60"/>
      <c r="FVJ26" s="60"/>
      <c r="FVK26" s="60"/>
      <c r="FVL26" s="60"/>
      <c r="FVM26" s="60"/>
      <c r="FVN26" s="60"/>
      <c r="FVO26" s="60"/>
      <c r="FVP26" s="60"/>
      <c r="FVQ26" s="60"/>
      <c r="FVR26" s="60"/>
      <c r="FVS26" s="60"/>
      <c r="FVT26" s="60"/>
      <c r="FVU26" s="60"/>
      <c r="FVV26" s="60"/>
      <c r="FVW26" s="60"/>
      <c r="FVX26" s="60"/>
      <c r="FVY26" s="60"/>
      <c r="FVZ26" s="60"/>
      <c r="FWA26" s="60"/>
      <c r="FWB26" s="60"/>
      <c r="FWC26" s="60"/>
      <c r="FWD26" s="60"/>
      <c r="FWE26" s="60"/>
      <c r="FWF26" s="60"/>
      <c r="FWG26" s="60"/>
      <c r="FWH26" s="60"/>
      <c r="FWI26" s="60"/>
      <c r="FWJ26" s="60"/>
      <c r="FWK26" s="60"/>
      <c r="FWL26" s="60"/>
      <c r="FWM26" s="60"/>
      <c r="FWN26" s="60"/>
      <c r="FWO26" s="60"/>
      <c r="FWP26" s="60"/>
      <c r="FWQ26" s="60"/>
      <c r="FWR26" s="60"/>
      <c r="FWS26" s="60"/>
      <c r="FWT26" s="60"/>
      <c r="FWU26" s="60"/>
      <c r="FWV26" s="60"/>
      <c r="FWW26" s="60"/>
      <c r="FWX26" s="60"/>
      <c r="FWY26" s="60"/>
      <c r="FWZ26" s="60"/>
      <c r="FXA26" s="60"/>
      <c r="FXB26" s="60"/>
      <c r="FXC26" s="60"/>
      <c r="FXD26" s="60"/>
      <c r="FXE26" s="60"/>
      <c r="FXF26" s="60"/>
      <c r="FXG26" s="60"/>
      <c r="FXH26" s="60"/>
      <c r="FXI26" s="60"/>
      <c r="FXJ26" s="60"/>
      <c r="FXK26" s="60"/>
      <c r="FXL26" s="60"/>
      <c r="FXM26" s="60"/>
      <c r="FXN26" s="60"/>
      <c r="FXO26" s="60"/>
      <c r="FXP26" s="60"/>
      <c r="FXQ26" s="60"/>
      <c r="FXR26" s="60"/>
      <c r="FXS26" s="60"/>
      <c r="FXT26" s="60"/>
      <c r="FXU26" s="60"/>
      <c r="FXV26" s="60"/>
      <c r="FXW26" s="60"/>
      <c r="FXX26" s="60"/>
      <c r="FXY26" s="60"/>
      <c r="FXZ26" s="60"/>
      <c r="FYA26" s="60"/>
      <c r="FYB26" s="60"/>
      <c r="FYC26" s="60"/>
      <c r="FYD26" s="60"/>
      <c r="FYE26" s="60"/>
      <c r="FYF26" s="60"/>
      <c r="FYG26" s="60"/>
      <c r="FYH26" s="60"/>
      <c r="FYI26" s="60"/>
      <c r="FYJ26" s="60"/>
      <c r="FYK26" s="60"/>
      <c r="FYL26" s="60"/>
      <c r="FYM26" s="60"/>
      <c r="FYN26" s="60"/>
      <c r="FYO26" s="60"/>
      <c r="FYP26" s="60"/>
      <c r="FYQ26" s="60"/>
      <c r="FYR26" s="60"/>
      <c r="FYS26" s="60"/>
      <c r="FYT26" s="60"/>
      <c r="FYU26" s="60"/>
      <c r="FYV26" s="60"/>
      <c r="FYW26" s="60"/>
      <c r="FYX26" s="60"/>
      <c r="FYY26" s="60"/>
      <c r="FYZ26" s="60"/>
      <c r="FZA26" s="60"/>
      <c r="FZB26" s="60"/>
      <c r="FZC26" s="60"/>
      <c r="FZD26" s="60"/>
      <c r="FZE26" s="60"/>
      <c r="FZF26" s="60"/>
      <c r="FZG26" s="60"/>
      <c r="FZH26" s="60"/>
      <c r="FZI26" s="60"/>
      <c r="FZJ26" s="60"/>
      <c r="FZK26" s="60"/>
      <c r="FZL26" s="60"/>
      <c r="FZM26" s="60"/>
      <c r="FZN26" s="60"/>
      <c r="FZO26" s="60"/>
      <c r="FZP26" s="60"/>
      <c r="FZQ26" s="60"/>
      <c r="FZR26" s="60"/>
      <c r="FZS26" s="60"/>
      <c r="FZT26" s="60"/>
      <c r="FZU26" s="60"/>
      <c r="FZV26" s="60"/>
      <c r="FZW26" s="60"/>
      <c r="FZX26" s="60"/>
      <c r="FZY26" s="60"/>
      <c r="FZZ26" s="60"/>
      <c r="GAA26" s="60"/>
      <c r="GAB26" s="60"/>
      <c r="GAC26" s="60"/>
      <c r="GAD26" s="60"/>
      <c r="GAE26" s="60"/>
      <c r="GAF26" s="60"/>
      <c r="GAG26" s="60"/>
      <c r="GAH26" s="60"/>
      <c r="GAI26" s="60"/>
      <c r="GAJ26" s="60"/>
      <c r="GAK26" s="60"/>
      <c r="GAL26" s="60"/>
      <c r="GAM26" s="60"/>
      <c r="GAN26" s="60"/>
      <c r="GAO26" s="60"/>
      <c r="GAP26" s="60"/>
      <c r="GAQ26" s="60"/>
      <c r="GAR26" s="60"/>
      <c r="GAS26" s="60"/>
      <c r="GAT26" s="60"/>
      <c r="GAU26" s="60"/>
      <c r="GAV26" s="60"/>
      <c r="GAW26" s="60"/>
      <c r="GAX26" s="60"/>
      <c r="GAY26" s="60"/>
      <c r="GAZ26" s="60"/>
      <c r="GBA26" s="60"/>
      <c r="GBB26" s="60"/>
      <c r="GBC26" s="60"/>
      <c r="GBD26" s="60"/>
      <c r="GBE26" s="60"/>
      <c r="GBF26" s="60"/>
      <c r="GBG26" s="60"/>
      <c r="GBH26" s="60"/>
      <c r="GBI26" s="60"/>
      <c r="GBJ26" s="60"/>
      <c r="GBK26" s="60"/>
      <c r="GBL26" s="60"/>
      <c r="GBM26" s="60"/>
      <c r="GBN26" s="60"/>
      <c r="GBO26" s="60"/>
      <c r="GBP26" s="60"/>
      <c r="GBQ26" s="60"/>
      <c r="GBR26" s="60"/>
      <c r="GBS26" s="60"/>
      <c r="GBT26" s="60"/>
      <c r="GBU26" s="60"/>
      <c r="GBV26" s="60"/>
      <c r="GBW26" s="60"/>
      <c r="GBX26" s="60"/>
      <c r="GBY26" s="60"/>
      <c r="GBZ26" s="60"/>
      <c r="GCA26" s="60"/>
      <c r="GCB26" s="60"/>
      <c r="GCC26" s="60"/>
      <c r="GCD26" s="60"/>
      <c r="GCE26" s="60"/>
      <c r="GCF26" s="60"/>
      <c r="GCG26" s="60"/>
      <c r="GCH26" s="60"/>
      <c r="GCI26" s="60"/>
      <c r="GCJ26" s="60"/>
      <c r="GCK26" s="60"/>
      <c r="GCL26" s="60"/>
      <c r="GCM26" s="60"/>
      <c r="GCN26" s="60"/>
      <c r="GCO26" s="60"/>
      <c r="GCP26" s="60"/>
      <c r="GCQ26" s="60"/>
      <c r="GCR26" s="60"/>
      <c r="GCS26" s="60"/>
      <c r="GCT26" s="60"/>
      <c r="GCU26" s="60"/>
      <c r="GCV26" s="60"/>
      <c r="GCW26" s="60"/>
      <c r="GCX26" s="60"/>
      <c r="GCY26" s="60"/>
      <c r="GCZ26" s="60"/>
      <c r="GDA26" s="60"/>
      <c r="GDB26" s="60"/>
      <c r="GDC26" s="60"/>
      <c r="GDD26" s="60"/>
      <c r="GDE26" s="60"/>
      <c r="GDF26" s="60"/>
      <c r="GDG26" s="60"/>
      <c r="GDH26" s="60"/>
      <c r="GDI26" s="60"/>
      <c r="GDJ26" s="60"/>
      <c r="GDK26" s="60"/>
      <c r="GDL26" s="60"/>
      <c r="GDM26" s="60"/>
      <c r="GDN26" s="60"/>
      <c r="GDO26" s="60"/>
      <c r="GDP26" s="60"/>
      <c r="GDQ26" s="60"/>
      <c r="GDR26" s="60"/>
      <c r="GDS26" s="60"/>
      <c r="GDT26" s="60"/>
      <c r="GDU26" s="60"/>
      <c r="GDV26" s="60"/>
      <c r="GDW26" s="60"/>
      <c r="GDX26" s="60"/>
      <c r="GDY26" s="60"/>
      <c r="GDZ26" s="60"/>
      <c r="GEA26" s="60"/>
      <c r="GEB26" s="60"/>
      <c r="GEC26" s="60"/>
      <c r="GED26" s="60"/>
      <c r="GEE26" s="60"/>
      <c r="GEF26" s="60"/>
      <c r="GEG26" s="60"/>
      <c r="GEH26" s="60"/>
      <c r="GEI26" s="60"/>
      <c r="GEJ26" s="60"/>
      <c r="GEK26" s="60"/>
      <c r="GEL26" s="60"/>
      <c r="GEM26" s="60"/>
      <c r="GEN26" s="60"/>
      <c r="GEO26" s="60"/>
      <c r="GEP26" s="60"/>
      <c r="GEQ26" s="60"/>
      <c r="GER26" s="60"/>
      <c r="GES26" s="60"/>
      <c r="GET26" s="60"/>
      <c r="GEU26" s="60"/>
      <c r="GEV26" s="60"/>
      <c r="GEW26" s="60"/>
      <c r="GEX26" s="60"/>
      <c r="GEY26" s="60"/>
      <c r="GEZ26" s="60"/>
      <c r="GFA26" s="60"/>
      <c r="GFB26" s="60"/>
      <c r="GFC26" s="60"/>
      <c r="GFD26" s="60"/>
      <c r="GFE26" s="60"/>
      <c r="GFF26" s="60"/>
      <c r="GFG26" s="60"/>
      <c r="GFH26" s="60"/>
      <c r="GFI26" s="60"/>
      <c r="GFJ26" s="60"/>
      <c r="GFK26" s="60"/>
      <c r="GFL26" s="60"/>
      <c r="GFM26" s="60"/>
      <c r="GFN26" s="60"/>
      <c r="GFO26" s="60"/>
      <c r="GFP26" s="60"/>
      <c r="GFQ26" s="60"/>
      <c r="GFR26" s="60"/>
      <c r="GFS26" s="60"/>
      <c r="GFT26" s="60"/>
      <c r="GFU26" s="60"/>
      <c r="GFV26" s="60"/>
      <c r="GFW26" s="60"/>
      <c r="GFX26" s="60"/>
      <c r="GFY26" s="60"/>
      <c r="GFZ26" s="60"/>
      <c r="GGA26" s="60"/>
      <c r="GGB26" s="60"/>
      <c r="GGC26" s="60"/>
      <c r="GGD26" s="60"/>
      <c r="GGE26" s="60"/>
      <c r="GGF26" s="60"/>
      <c r="GGG26" s="60"/>
      <c r="GGH26" s="60"/>
      <c r="GGI26" s="60"/>
      <c r="GGJ26" s="60"/>
      <c r="GGK26" s="60"/>
      <c r="GGL26" s="60"/>
      <c r="GGM26" s="60"/>
      <c r="GGN26" s="60"/>
      <c r="GGO26" s="60"/>
      <c r="GGP26" s="60"/>
      <c r="GGQ26" s="60"/>
      <c r="GGR26" s="60"/>
      <c r="GGS26" s="60"/>
      <c r="GGT26" s="60"/>
      <c r="GGU26" s="60"/>
      <c r="GGV26" s="60"/>
      <c r="GGW26" s="60"/>
      <c r="GGX26" s="60"/>
      <c r="GGY26" s="60"/>
      <c r="GGZ26" s="60"/>
      <c r="GHA26" s="60"/>
      <c r="GHB26" s="60"/>
      <c r="GHC26" s="60"/>
      <c r="GHD26" s="60"/>
      <c r="GHE26" s="60"/>
      <c r="GHF26" s="60"/>
      <c r="GHG26" s="60"/>
      <c r="GHH26" s="60"/>
      <c r="GHI26" s="60"/>
      <c r="GHJ26" s="60"/>
      <c r="GHK26" s="60"/>
      <c r="GHL26" s="60"/>
      <c r="GHM26" s="60"/>
      <c r="GHN26" s="60"/>
      <c r="GHO26" s="60"/>
      <c r="GHP26" s="60"/>
      <c r="GHQ26" s="60"/>
      <c r="GHR26" s="60"/>
      <c r="GHS26" s="60"/>
      <c r="GHT26" s="60"/>
      <c r="GHU26" s="60"/>
      <c r="GHV26" s="60"/>
      <c r="GHW26" s="60"/>
      <c r="GHX26" s="60"/>
      <c r="GHY26" s="60"/>
      <c r="GHZ26" s="60"/>
      <c r="GIA26" s="60"/>
      <c r="GIB26" s="60"/>
      <c r="GIC26" s="60"/>
      <c r="GID26" s="60"/>
      <c r="GIE26" s="60"/>
      <c r="GIF26" s="60"/>
      <c r="GIG26" s="60"/>
      <c r="GIH26" s="60"/>
      <c r="GII26" s="60"/>
      <c r="GIJ26" s="60"/>
      <c r="GIK26" s="60"/>
      <c r="GIL26" s="60"/>
      <c r="GIM26" s="60"/>
      <c r="GIN26" s="60"/>
      <c r="GIO26" s="60"/>
      <c r="GIP26" s="60"/>
      <c r="GIQ26" s="60"/>
      <c r="GIR26" s="60"/>
      <c r="GIS26" s="60"/>
      <c r="GIT26" s="60"/>
      <c r="GIU26" s="60"/>
      <c r="GIV26" s="60"/>
      <c r="GIW26" s="60"/>
      <c r="GIX26" s="60"/>
      <c r="GIY26" s="60"/>
      <c r="GIZ26" s="60"/>
      <c r="GJA26" s="60"/>
      <c r="GJB26" s="60"/>
      <c r="GJC26" s="60"/>
      <c r="GJD26" s="60"/>
      <c r="GJE26" s="60"/>
      <c r="GJF26" s="60"/>
      <c r="GJG26" s="60"/>
      <c r="GJH26" s="60"/>
      <c r="GJI26" s="60"/>
      <c r="GJJ26" s="60"/>
      <c r="GJK26" s="60"/>
      <c r="GJL26" s="60"/>
      <c r="GJM26" s="60"/>
      <c r="GJN26" s="60"/>
      <c r="GJO26" s="60"/>
      <c r="GJP26" s="60"/>
      <c r="GJQ26" s="60"/>
      <c r="GJR26" s="60"/>
      <c r="GJS26" s="60"/>
      <c r="GJT26" s="60"/>
      <c r="GJU26" s="60"/>
      <c r="GJV26" s="60"/>
      <c r="GJW26" s="60"/>
      <c r="GJX26" s="60"/>
      <c r="GJY26" s="60"/>
      <c r="GJZ26" s="60"/>
      <c r="GKA26" s="60"/>
      <c r="GKB26" s="60"/>
      <c r="GKC26" s="60"/>
      <c r="GKD26" s="60"/>
      <c r="GKE26" s="60"/>
      <c r="GKF26" s="60"/>
      <c r="GKG26" s="60"/>
      <c r="GKH26" s="60"/>
      <c r="GKI26" s="60"/>
      <c r="GKJ26" s="60"/>
      <c r="GKK26" s="60"/>
      <c r="GKL26" s="60"/>
      <c r="GKM26" s="60"/>
      <c r="GKN26" s="60"/>
      <c r="GKO26" s="60"/>
      <c r="GKP26" s="60"/>
      <c r="GKQ26" s="60"/>
      <c r="GKR26" s="60"/>
      <c r="GKS26" s="60"/>
      <c r="GKT26" s="60"/>
      <c r="GKU26" s="60"/>
      <c r="GKV26" s="60"/>
      <c r="GKW26" s="60"/>
      <c r="GKX26" s="60"/>
      <c r="GKY26" s="60"/>
      <c r="GKZ26" s="60"/>
      <c r="GLA26" s="60"/>
      <c r="GLB26" s="60"/>
      <c r="GLC26" s="60"/>
      <c r="GLD26" s="60"/>
      <c r="GLE26" s="60"/>
      <c r="GLF26" s="60"/>
      <c r="GLG26" s="60"/>
      <c r="GLH26" s="60"/>
      <c r="GLI26" s="60"/>
      <c r="GLJ26" s="60"/>
      <c r="GLK26" s="60"/>
      <c r="GLL26" s="60"/>
      <c r="GLM26" s="60"/>
      <c r="GLN26" s="60"/>
      <c r="GLO26" s="60"/>
      <c r="GLP26" s="60"/>
      <c r="GLQ26" s="60"/>
      <c r="GLR26" s="60"/>
      <c r="GLS26" s="60"/>
      <c r="GLT26" s="60"/>
      <c r="GLU26" s="60"/>
      <c r="GLV26" s="60"/>
      <c r="GLW26" s="60"/>
      <c r="GLX26" s="60"/>
      <c r="GLY26" s="60"/>
      <c r="GLZ26" s="60"/>
      <c r="GMA26" s="60"/>
      <c r="GMB26" s="60"/>
      <c r="GMC26" s="60"/>
      <c r="GMD26" s="60"/>
      <c r="GME26" s="60"/>
      <c r="GMF26" s="60"/>
      <c r="GMG26" s="60"/>
      <c r="GMH26" s="60"/>
      <c r="GMI26" s="60"/>
      <c r="GMJ26" s="60"/>
      <c r="GMK26" s="60"/>
      <c r="GML26" s="60"/>
      <c r="GMM26" s="60"/>
      <c r="GMN26" s="60"/>
      <c r="GMO26" s="60"/>
      <c r="GMP26" s="60"/>
      <c r="GMQ26" s="60"/>
      <c r="GMR26" s="60"/>
      <c r="GMS26" s="60"/>
      <c r="GMT26" s="60"/>
      <c r="GMU26" s="60"/>
      <c r="GMV26" s="60"/>
      <c r="GMW26" s="60"/>
      <c r="GMX26" s="60"/>
      <c r="GMY26" s="60"/>
      <c r="GMZ26" s="60"/>
      <c r="GNA26" s="60"/>
      <c r="GNB26" s="60"/>
      <c r="GNC26" s="60"/>
      <c r="GND26" s="60"/>
      <c r="GNE26" s="60"/>
      <c r="GNF26" s="60"/>
      <c r="GNG26" s="60"/>
      <c r="GNH26" s="60"/>
      <c r="GNI26" s="60"/>
      <c r="GNJ26" s="60"/>
      <c r="GNK26" s="60"/>
      <c r="GNL26" s="60"/>
      <c r="GNM26" s="60"/>
      <c r="GNN26" s="60"/>
      <c r="GNO26" s="60"/>
      <c r="GNP26" s="60"/>
      <c r="GNQ26" s="60"/>
      <c r="GNR26" s="60"/>
      <c r="GNS26" s="60"/>
      <c r="GNT26" s="60"/>
      <c r="GNU26" s="60"/>
      <c r="GNV26" s="60"/>
      <c r="GNW26" s="60"/>
      <c r="GNX26" s="60"/>
      <c r="GNY26" s="60"/>
      <c r="GNZ26" s="60"/>
      <c r="GOA26" s="60"/>
      <c r="GOB26" s="60"/>
      <c r="GOC26" s="60"/>
      <c r="GOD26" s="60"/>
      <c r="GOE26" s="60"/>
      <c r="GOF26" s="60"/>
      <c r="GOG26" s="60"/>
      <c r="GOH26" s="60"/>
      <c r="GOI26" s="60"/>
      <c r="GOJ26" s="60"/>
      <c r="GOK26" s="60"/>
      <c r="GOL26" s="60"/>
      <c r="GOM26" s="60"/>
      <c r="GON26" s="60"/>
      <c r="GOO26" s="60"/>
      <c r="GOP26" s="60"/>
      <c r="GOQ26" s="60"/>
      <c r="GOR26" s="60"/>
      <c r="GOS26" s="60"/>
      <c r="GOT26" s="60"/>
      <c r="GOU26" s="60"/>
      <c r="GOV26" s="60"/>
      <c r="GOW26" s="60"/>
      <c r="GOX26" s="60"/>
      <c r="GOY26" s="60"/>
      <c r="GOZ26" s="60"/>
      <c r="GPA26" s="60"/>
      <c r="GPB26" s="60"/>
      <c r="GPC26" s="60"/>
      <c r="GPD26" s="60"/>
      <c r="GPE26" s="60"/>
      <c r="GPF26" s="60"/>
      <c r="GPG26" s="60"/>
      <c r="GPH26" s="60"/>
      <c r="GPI26" s="60"/>
      <c r="GPJ26" s="60"/>
      <c r="GPK26" s="60"/>
      <c r="GPL26" s="60"/>
      <c r="GPM26" s="60"/>
      <c r="GPN26" s="60"/>
      <c r="GPO26" s="60"/>
      <c r="GPP26" s="60"/>
      <c r="GPQ26" s="60"/>
      <c r="GPR26" s="60"/>
      <c r="GPS26" s="60"/>
      <c r="GPT26" s="60"/>
      <c r="GPU26" s="60"/>
      <c r="GPV26" s="60"/>
      <c r="GPW26" s="60"/>
      <c r="GPX26" s="60"/>
      <c r="GPY26" s="60"/>
      <c r="GPZ26" s="60"/>
      <c r="GQA26" s="60"/>
      <c r="GQB26" s="60"/>
      <c r="GQC26" s="60"/>
      <c r="GQD26" s="60"/>
      <c r="GQE26" s="60"/>
      <c r="GQF26" s="60"/>
      <c r="GQG26" s="60"/>
      <c r="GQH26" s="60"/>
      <c r="GQI26" s="60"/>
      <c r="GQJ26" s="60"/>
      <c r="GQK26" s="60"/>
      <c r="GQL26" s="60"/>
      <c r="GQM26" s="60"/>
      <c r="GQN26" s="60"/>
      <c r="GQO26" s="60"/>
      <c r="GQP26" s="60"/>
      <c r="GQQ26" s="60"/>
      <c r="GQR26" s="60"/>
      <c r="GQS26" s="60"/>
      <c r="GQT26" s="60"/>
      <c r="GQU26" s="60"/>
      <c r="GQV26" s="60"/>
      <c r="GQW26" s="60"/>
      <c r="GQX26" s="60"/>
      <c r="GQY26" s="60"/>
      <c r="GQZ26" s="60"/>
      <c r="GRA26" s="60"/>
      <c r="GRB26" s="60"/>
      <c r="GRC26" s="60"/>
      <c r="GRD26" s="60"/>
      <c r="GRE26" s="60"/>
      <c r="GRF26" s="60"/>
      <c r="GRG26" s="60"/>
      <c r="GRH26" s="60"/>
      <c r="GRI26" s="60"/>
      <c r="GRJ26" s="60"/>
      <c r="GRK26" s="60"/>
      <c r="GRL26" s="60"/>
      <c r="GRM26" s="60"/>
      <c r="GRN26" s="60"/>
      <c r="GRO26" s="60"/>
      <c r="GRP26" s="60"/>
      <c r="GRQ26" s="60"/>
      <c r="GRR26" s="60"/>
      <c r="GRS26" s="60"/>
      <c r="GRT26" s="60"/>
      <c r="GRU26" s="60"/>
      <c r="GRV26" s="60"/>
      <c r="GRW26" s="60"/>
      <c r="GRX26" s="60"/>
      <c r="GRY26" s="60"/>
      <c r="GRZ26" s="60"/>
      <c r="GSA26" s="60"/>
      <c r="GSB26" s="60"/>
      <c r="GSC26" s="60"/>
      <c r="GSD26" s="60"/>
      <c r="GSE26" s="60"/>
      <c r="GSF26" s="60"/>
      <c r="GSG26" s="60"/>
      <c r="GSH26" s="60"/>
      <c r="GSI26" s="60"/>
      <c r="GSJ26" s="60"/>
      <c r="GSK26" s="60"/>
      <c r="GSL26" s="60"/>
      <c r="GSM26" s="60"/>
      <c r="GSN26" s="60"/>
      <c r="GSO26" s="60"/>
      <c r="GSP26" s="60"/>
      <c r="GSQ26" s="60"/>
      <c r="GSR26" s="60"/>
      <c r="GSS26" s="60"/>
      <c r="GST26" s="60"/>
      <c r="GSU26" s="60"/>
      <c r="GSV26" s="60"/>
      <c r="GSW26" s="60"/>
      <c r="GSX26" s="60"/>
      <c r="GSY26" s="60"/>
      <c r="GSZ26" s="60"/>
      <c r="GTA26" s="60"/>
      <c r="GTB26" s="60"/>
      <c r="GTC26" s="60"/>
      <c r="GTD26" s="60"/>
      <c r="GTE26" s="60"/>
      <c r="GTF26" s="60"/>
      <c r="GTG26" s="60"/>
      <c r="GTH26" s="60"/>
      <c r="GTI26" s="60"/>
      <c r="GTJ26" s="60"/>
      <c r="GTK26" s="60"/>
      <c r="GTL26" s="60"/>
      <c r="GTM26" s="60"/>
      <c r="GTN26" s="60"/>
      <c r="GTO26" s="60"/>
      <c r="GTP26" s="60"/>
      <c r="GTQ26" s="60"/>
      <c r="GTR26" s="60"/>
      <c r="GTS26" s="60"/>
      <c r="GTT26" s="60"/>
      <c r="GTU26" s="60"/>
      <c r="GTV26" s="60"/>
      <c r="GTW26" s="60"/>
      <c r="GTX26" s="60"/>
      <c r="GTY26" s="60"/>
      <c r="GTZ26" s="60"/>
      <c r="GUA26" s="60"/>
      <c r="GUB26" s="60"/>
      <c r="GUC26" s="60"/>
      <c r="GUD26" s="60"/>
      <c r="GUE26" s="60"/>
      <c r="GUF26" s="60"/>
      <c r="GUG26" s="60"/>
      <c r="GUH26" s="60"/>
      <c r="GUI26" s="60"/>
      <c r="GUJ26" s="60"/>
      <c r="GUK26" s="60"/>
      <c r="GUL26" s="60"/>
      <c r="GUM26" s="60"/>
      <c r="GUN26" s="60"/>
      <c r="GUO26" s="60"/>
      <c r="GUP26" s="60"/>
      <c r="GUQ26" s="60"/>
      <c r="GUR26" s="60"/>
      <c r="GUS26" s="60"/>
      <c r="GUT26" s="60"/>
      <c r="GUU26" s="60"/>
      <c r="GUV26" s="60"/>
      <c r="GUW26" s="60"/>
      <c r="GUX26" s="60"/>
      <c r="GUY26" s="60"/>
      <c r="GUZ26" s="60"/>
      <c r="GVA26" s="60"/>
      <c r="GVB26" s="60"/>
      <c r="GVC26" s="60"/>
      <c r="GVD26" s="60"/>
      <c r="GVE26" s="60"/>
      <c r="GVF26" s="60"/>
      <c r="GVG26" s="60"/>
      <c r="GVH26" s="60"/>
      <c r="GVI26" s="60"/>
      <c r="GVJ26" s="60"/>
      <c r="GVK26" s="60"/>
      <c r="GVL26" s="60"/>
      <c r="GVM26" s="60"/>
      <c r="GVN26" s="60"/>
      <c r="GVO26" s="60"/>
      <c r="GVP26" s="60"/>
      <c r="GVQ26" s="60"/>
      <c r="GVR26" s="60"/>
      <c r="GVS26" s="60"/>
      <c r="GVT26" s="60"/>
      <c r="GVU26" s="60"/>
      <c r="GVV26" s="60"/>
      <c r="GVW26" s="60"/>
      <c r="GVX26" s="60"/>
      <c r="GVY26" s="60"/>
      <c r="GVZ26" s="60"/>
      <c r="GWA26" s="60"/>
      <c r="GWB26" s="60"/>
      <c r="GWC26" s="60"/>
      <c r="GWD26" s="60"/>
      <c r="GWE26" s="60"/>
      <c r="GWF26" s="60"/>
      <c r="GWG26" s="60"/>
      <c r="GWH26" s="60"/>
      <c r="GWI26" s="60"/>
      <c r="GWJ26" s="60"/>
      <c r="GWK26" s="60"/>
      <c r="GWL26" s="60"/>
      <c r="GWM26" s="60"/>
      <c r="GWN26" s="60"/>
      <c r="GWO26" s="60"/>
      <c r="GWP26" s="60"/>
      <c r="GWQ26" s="60"/>
      <c r="GWR26" s="60"/>
      <c r="GWS26" s="60"/>
      <c r="GWT26" s="60"/>
      <c r="GWU26" s="60"/>
      <c r="GWV26" s="60"/>
      <c r="GWW26" s="60"/>
      <c r="GWX26" s="60"/>
      <c r="GWY26" s="60"/>
      <c r="GWZ26" s="60"/>
      <c r="GXA26" s="60"/>
      <c r="GXB26" s="60"/>
      <c r="GXC26" s="60"/>
      <c r="GXD26" s="60"/>
      <c r="GXE26" s="60"/>
      <c r="GXF26" s="60"/>
      <c r="GXG26" s="60"/>
      <c r="GXH26" s="60"/>
      <c r="GXI26" s="60"/>
      <c r="GXJ26" s="60"/>
      <c r="GXK26" s="60"/>
      <c r="GXL26" s="60"/>
      <c r="GXM26" s="60"/>
      <c r="GXN26" s="60"/>
      <c r="GXO26" s="60"/>
      <c r="GXP26" s="60"/>
      <c r="GXQ26" s="60"/>
      <c r="GXR26" s="60"/>
      <c r="GXS26" s="60"/>
      <c r="GXT26" s="60"/>
      <c r="GXU26" s="60"/>
      <c r="GXV26" s="60"/>
      <c r="GXW26" s="60"/>
      <c r="GXX26" s="60"/>
      <c r="GXY26" s="60"/>
      <c r="GXZ26" s="60"/>
      <c r="GYA26" s="60"/>
      <c r="GYB26" s="60"/>
      <c r="GYC26" s="60"/>
      <c r="GYD26" s="60"/>
      <c r="GYE26" s="60"/>
      <c r="GYF26" s="60"/>
      <c r="GYG26" s="60"/>
      <c r="GYH26" s="60"/>
      <c r="GYI26" s="60"/>
      <c r="GYJ26" s="60"/>
      <c r="GYK26" s="60"/>
      <c r="GYL26" s="60"/>
      <c r="GYM26" s="60"/>
      <c r="GYN26" s="60"/>
      <c r="GYO26" s="60"/>
      <c r="GYP26" s="60"/>
      <c r="GYQ26" s="60"/>
      <c r="GYR26" s="60"/>
      <c r="GYS26" s="60"/>
      <c r="GYT26" s="60"/>
      <c r="GYU26" s="60"/>
      <c r="GYV26" s="60"/>
      <c r="GYW26" s="60"/>
      <c r="GYX26" s="60"/>
      <c r="GYY26" s="60"/>
      <c r="GYZ26" s="60"/>
      <c r="GZA26" s="60"/>
      <c r="GZB26" s="60"/>
      <c r="GZC26" s="60"/>
      <c r="GZD26" s="60"/>
      <c r="GZE26" s="60"/>
      <c r="GZF26" s="60"/>
      <c r="GZG26" s="60"/>
      <c r="GZH26" s="60"/>
      <c r="GZI26" s="60"/>
      <c r="GZJ26" s="60"/>
      <c r="GZK26" s="60"/>
      <c r="GZL26" s="60"/>
      <c r="GZM26" s="60"/>
      <c r="GZN26" s="60"/>
      <c r="GZO26" s="60"/>
      <c r="GZP26" s="60"/>
      <c r="GZQ26" s="60"/>
      <c r="GZR26" s="60"/>
      <c r="GZS26" s="60"/>
      <c r="GZT26" s="60"/>
      <c r="GZU26" s="60"/>
      <c r="GZV26" s="60"/>
      <c r="GZW26" s="60"/>
      <c r="GZX26" s="60"/>
      <c r="GZY26" s="60"/>
      <c r="GZZ26" s="60"/>
      <c r="HAA26" s="60"/>
      <c r="HAB26" s="60"/>
      <c r="HAC26" s="60"/>
      <c r="HAD26" s="60"/>
      <c r="HAE26" s="60"/>
      <c r="HAF26" s="60"/>
      <c r="HAG26" s="60"/>
      <c r="HAH26" s="60"/>
      <c r="HAI26" s="60"/>
      <c r="HAJ26" s="60"/>
      <c r="HAK26" s="60"/>
      <c r="HAL26" s="60"/>
      <c r="HAM26" s="60"/>
      <c r="HAN26" s="60"/>
      <c r="HAO26" s="60"/>
      <c r="HAP26" s="60"/>
      <c r="HAQ26" s="60"/>
      <c r="HAR26" s="60"/>
      <c r="HAS26" s="60"/>
      <c r="HAT26" s="60"/>
      <c r="HAU26" s="60"/>
      <c r="HAV26" s="60"/>
      <c r="HAW26" s="60"/>
      <c r="HAX26" s="60"/>
      <c r="HAY26" s="60"/>
      <c r="HAZ26" s="60"/>
      <c r="HBA26" s="60"/>
      <c r="HBB26" s="60"/>
      <c r="HBC26" s="60"/>
      <c r="HBD26" s="60"/>
      <c r="HBE26" s="60"/>
      <c r="HBF26" s="60"/>
      <c r="HBG26" s="60"/>
      <c r="HBH26" s="60"/>
      <c r="HBI26" s="60"/>
      <c r="HBJ26" s="60"/>
      <c r="HBK26" s="60"/>
      <c r="HBL26" s="60"/>
      <c r="HBM26" s="60"/>
      <c r="HBN26" s="60"/>
      <c r="HBO26" s="60"/>
      <c r="HBP26" s="60"/>
      <c r="HBQ26" s="60"/>
      <c r="HBR26" s="60"/>
      <c r="HBS26" s="60"/>
      <c r="HBT26" s="60"/>
      <c r="HBU26" s="60"/>
      <c r="HBV26" s="60"/>
      <c r="HBW26" s="60"/>
      <c r="HBX26" s="60"/>
      <c r="HBY26" s="60"/>
      <c r="HBZ26" s="60"/>
      <c r="HCA26" s="60"/>
      <c r="HCB26" s="60"/>
      <c r="HCC26" s="60"/>
      <c r="HCD26" s="60"/>
      <c r="HCE26" s="60"/>
      <c r="HCF26" s="60"/>
      <c r="HCG26" s="60"/>
      <c r="HCH26" s="60"/>
      <c r="HCI26" s="60"/>
      <c r="HCJ26" s="60"/>
      <c r="HCK26" s="60"/>
      <c r="HCL26" s="60"/>
      <c r="HCM26" s="60"/>
      <c r="HCN26" s="60"/>
      <c r="HCO26" s="60"/>
      <c r="HCP26" s="60"/>
      <c r="HCQ26" s="60"/>
      <c r="HCR26" s="60"/>
      <c r="HCS26" s="60"/>
      <c r="HCT26" s="60"/>
      <c r="HCU26" s="60"/>
      <c r="HCV26" s="60"/>
      <c r="HCW26" s="60"/>
      <c r="HCX26" s="60"/>
      <c r="HCY26" s="60"/>
      <c r="HCZ26" s="60"/>
      <c r="HDA26" s="60"/>
      <c r="HDB26" s="60"/>
      <c r="HDC26" s="60"/>
      <c r="HDD26" s="60"/>
      <c r="HDE26" s="60"/>
      <c r="HDF26" s="60"/>
      <c r="HDG26" s="60"/>
      <c r="HDH26" s="60"/>
      <c r="HDI26" s="60"/>
      <c r="HDJ26" s="60"/>
      <c r="HDK26" s="60"/>
      <c r="HDL26" s="60"/>
      <c r="HDM26" s="60"/>
      <c r="HDN26" s="60"/>
      <c r="HDO26" s="60"/>
      <c r="HDP26" s="60"/>
      <c r="HDQ26" s="60"/>
      <c r="HDR26" s="60"/>
      <c r="HDS26" s="60"/>
      <c r="HDT26" s="60"/>
      <c r="HDU26" s="60"/>
      <c r="HDV26" s="60"/>
      <c r="HDW26" s="60"/>
      <c r="HDX26" s="60"/>
      <c r="HDY26" s="60"/>
      <c r="HDZ26" s="60"/>
      <c r="HEA26" s="60"/>
      <c r="HEB26" s="60"/>
      <c r="HEC26" s="60"/>
      <c r="HED26" s="60"/>
      <c r="HEE26" s="60"/>
      <c r="HEF26" s="60"/>
      <c r="HEG26" s="60"/>
      <c r="HEH26" s="60"/>
      <c r="HEI26" s="60"/>
      <c r="HEJ26" s="60"/>
      <c r="HEK26" s="60"/>
      <c r="HEL26" s="60"/>
      <c r="HEM26" s="60"/>
      <c r="HEN26" s="60"/>
      <c r="HEO26" s="60"/>
      <c r="HEP26" s="60"/>
      <c r="HEQ26" s="60"/>
      <c r="HER26" s="60"/>
      <c r="HES26" s="60"/>
      <c r="HET26" s="60"/>
      <c r="HEU26" s="60"/>
      <c r="HEV26" s="60"/>
      <c r="HEW26" s="60"/>
      <c r="HEX26" s="60"/>
      <c r="HEY26" s="60"/>
      <c r="HEZ26" s="60"/>
      <c r="HFA26" s="60"/>
      <c r="HFB26" s="60"/>
      <c r="HFC26" s="60"/>
      <c r="HFD26" s="60"/>
      <c r="HFE26" s="60"/>
      <c r="HFF26" s="60"/>
      <c r="HFG26" s="60"/>
      <c r="HFH26" s="60"/>
      <c r="HFI26" s="60"/>
      <c r="HFJ26" s="60"/>
      <c r="HFK26" s="60"/>
      <c r="HFL26" s="60"/>
      <c r="HFM26" s="60"/>
      <c r="HFN26" s="60"/>
      <c r="HFO26" s="60"/>
      <c r="HFP26" s="60"/>
      <c r="HFQ26" s="60"/>
      <c r="HFR26" s="60"/>
      <c r="HFS26" s="60"/>
      <c r="HFT26" s="60"/>
      <c r="HFU26" s="60"/>
      <c r="HFV26" s="60"/>
      <c r="HFW26" s="60"/>
      <c r="HFX26" s="60"/>
      <c r="HFY26" s="60"/>
      <c r="HFZ26" s="60"/>
      <c r="HGA26" s="60"/>
      <c r="HGB26" s="60"/>
      <c r="HGC26" s="60"/>
      <c r="HGD26" s="60"/>
      <c r="HGE26" s="60"/>
      <c r="HGF26" s="60"/>
      <c r="HGG26" s="60"/>
      <c r="HGH26" s="60"/>
      <c r="HGI26" s="60"/>
      <c r="HGJ26" s="60"/>
      <c r="HGK26" s="60"/>
      <c r="HGL26" s="60"/>
      <c r="HGM26" s="60"/>
      <c r="HGN26" s="60"/>
      <c r="HGO26" s="60"/>
      <c r="HGP26" s="60"/>
      <c r="HGQ26" s="60"/>
      <c r="HGR26" s="60"/>
      <c r="HGS26" s="60"/>
      <c r="HGT26" s="60"/>
      <c r="HGU26" s="60"/>
      <c r="HGV26" s="60"/>
      <c r="HGW26" s="60"/>
      <c r="HGX26" s="60"/>
      <c r="HGY26" s="60"/>
      <c r="HGZ26" s="60"/>
      <c r="HHA26" s="60"/>
      <c r="HHB26" s="60"/>
      <c r="HHC26" s="60"/>
      <c r="HHD26" s="60"/>
      <c r="HHE26" s="60"/>
      <c r="HHF26" s="60"/>
      <c r="HHG26" s="60"/>
      <c r="HHH26" s="60"/>
      <c r="HHI26" s="60"/>
      <c r="HHJ26" s="60"/>
      <c r="HHK26" s="60"/>
      <c r="HHL26" s="60"/>
      <c r="HHM26" s="60"/>
      <c r="HHN26" s="60"/>
      <c r="HHO26" s="60"/>
      <c r="HHP26" s="60"/>
      <c r="HHQ26" s="60"/>
      <c r="HHR26" s="60"/>
      <c r="HHS26" s="60"/>
      <c r="HHT26" s="60"/>
      <c r="HHU26" s="60"/>
      <c r="HHV26" s="60"/>
      <c r="HHW26" s="60"/>
      <c r="HHX26" s="60"/>
      <c r="HHY26" s="60"/>
      <c r="HHZ26" s="60"/>
      <c r="HIA26" s="60"/>
      <c r="HIB26" s="60"/>
      <c r="HIC26" s="60"/>
      <c r="HID26" s="60"/>
      <c r="HIE26" s="60"/>
      <c r="HIF26" s="60"/>
      <c r="HIG26" s="60"/>
      <c r="HIH26" s="60"/>
      <c r="HII26" s="60"/>
      <c r="HIJ26" s="60"/>
      <c r="HIK26" s="60"/>
      <c r="HIL26" s="60"/>
      <c r="HIM26" s="60"/>
      <c r="HIN26" s="60"/>
      <c r="HIO26" s="60"/>
      <c r="HIP26" s="60"/>
      <c r="HIQ26" s="60"/>
      <c r="HIR26" s="60"/>
      <c r="HIS26" s="60"/>
      <c r="HIT26" s="60"/>
      <c r="HIU26" s="60"/>
      <c r="HIV26" s="60"/>
      <c r="HIW26" s="60"/>
      <c r="HIX26" s="60"/>
      <c r="HIY26" s="60"/>
      <c r="HIZ26" s="60"/>
      <c r="HJA26" s="60"/>
      <c r="HJB26" s="60"/>
      <c r="HJC26" s="60"/>
      <c r="HJD26" s="60"/>
      <c r="HJE26" s="60"/>
      <c r="HJF26" s="60"/>
      <c r="HJG26" s="60"/>
      <c r="HJH26" s="60"/>
      <c r="HJI26" s="60"/>
      <c r="HJJ26" s="60"/>
      <c r="HJK26" s="60"/>
      <c r="HJL26" s="60"/>
      <c r="HJM26" s="60"/>
      <c r="HJN26" s="60"/>
      <c r="HJO26" s="60"/>
      <c r="HJP26" s="60"/>
      <c r="HJQ26" s="60"/>
      <c r="HJR26" s="60"/>
      <c r="HJS26" s="60"/>
      <c r="HJT26" s="60"/>
      <c r="HJU26" s="60"/>
      <c r="HJV26" s="60"/>
      <c r="HJW26" s="60"/>
      <c r="HJX26" s="60"/>
      <c r="HJY26" s="60"/>
      <c r="HJZ26" s="60"/>
      <c r="HKA26" s="60"/>
      <c r="HKB26" s="60"/>
      <c r="HKC26" s="60"/>
      <c r="HKD26" s="60"/>
      <c r="HKE26" s="60"/>
      <c r="HKF26" s="60"/>
      <c r="HKG26" s="60"/>
      <c r="HKH26" s="60"/>
      <c r="HKI26" s="60"/>
      <c r="HKJ26" s="60"/>
      <c r="HKK26" s="60"/>
      <c r="HKL26" s="60"/>
      <c r="HKM26" s="60"/>
      <c r="HKN26" s="60"/>
      <c r="HKO26" s="60"/>
      <c r="HKP26" s="60"/>
      <c r="HKQ26" s="60"/>
      <c r="HKR26" s="60"/>
      <c r="HKS26" s="60"/>
      <c r="HKT26" s="60"/>
      <c r="HKU26" s="60"/>
      <c r="HKV26" s="60"/>
      <c r="HKW26" s="60"/>
      <c r="HKX26" s="60"/>
      <c r="HKY26" s="60"/>
      <c r="HKZ26" s="60"/>
      <c r="HLA26" s="60"/>
      <c r="HLB26" s="60"/>
      <c r="HLC26" s="60"/>
      <c r="HLD26" s="60"/>
      <c r="HLE26" s="60"/>
      <c r="HLF26" s="60"/>
      <c r="HLG26" s="60"/>
      <c r="HLH26" s="60"/>
      <c r="HLI26" s="60"/>
      <c r="HLJ26" s="60"/>
      <c r="HLK26" s="60"/>
      <c r="HLL26" s="60"/>
      <c r="HLM26" s="60"/>
      <c r="HLN26" s="60"/>
      <c r="HLO26" s="60"/>
      <c r="HLP26" s="60"/>
      <c r="HLQ26" s="60"/>
      <c r="HLR26" s="60"/>
      <c r="HLS26" s="60"/>
      <c r="HLT26" s="60"/>
      <c r="HLU26" s="60"/>
      <c r="HLV26" s="60"/>
      <c r="HLW26" s="60"/>
      <c r="HLX26" s="60"/>
      <c r="HLY26" s="60"/>
      <c r="HLZ26" s="60"/>
      <c r="HMA26" s="60"/>
      <c r="HMB26" s="60"/>
      <c r="HMC26" s="60"/>
      <c r="HMD26" s="60"/>
      <c r="HME26" s="60"/>
      <c r="HMF26" s="60"/>
      <c r="HMG26" s="60"/>
      <c r="HMH26" s="60"/>
      <c r="HMI26" s="60"/>
      <c r="HMJ26" s="60"/>
      <c r="HMK26" s="60"/>
      <c r="HML26" s="60"/>
      <c r="HMM26" s="60"/>
      <c r="HMN26" s="60"/>
      <c r="HMO26" s="60"/>
      <c r="HMP26" s="60"/>
      <c r="HMQ26" s="60"/>
      <c r="HMR26" s="60"/>
      <c r="HMS26" s="60"/>
      <c r="HMT26" s="60"/>
      <c r="HMU26" s="60"/>
      <c r="HMV26" s="60"/>
      <c r="HMW26" s="60"/>
      <c r="HMX26" s="60"/>
      <c r="HMY26" s="60"/>
      <c r="HMZ26" s="60"/>
      <c r="HNA26" s="60"/>
      <c r="HNB26" s="60"/>
      <c r="HNC26" s="60"/>
      <c r="HND26" s="60"/>
      <c r="HNE26" s="60"/>
      <c r="HNF26" s="60"/>
      <c r="HNG26" s="60"/>
      <c r="HNH26" s="60"/>
      <c r="HNI26" s="60"/>
      <c r="HNJ26" s="60"/>
      <c r="HNK26" s="60"/>
      <c r="HNL26" s="60"/>
      <c r="HNM26" s="60"/>
      <c r="HNN26" s="60"/>
      <c r="HNO26" s="60"/>
      <c r="HNP26" s="60"/>
      <c r="HNQ26" s="60"/>
      <c r="HNR26" s="60"/>
      <c r="HNS26" s="60"/>
      <c r="HNT26" s="60"/>
      <c r="HNU26" s="60"/>
      <c r="HNV26" s="60"/>
      <c r="HNW26" s="60"/>
      <c r="HNX26" s="60"/>
      <c r="HNY26" s="60"/>
      <c r="HNZ26" s="60"/>
      <c r="HOA26" s="60"/>
      <c r="HOB26" s="60"/>
      <c r="HOC26" s="60"/>
      <c r="HOD26" s="60"/>
      <c r="HOE26" s="60"/>
      <c r="HOF26" s="60"/>
      <c r="HOG26" s="60"/>
      <c r="HOH26" s="60"/>
      <c r="HOI26" s="60"/>
      <c r="HOJ26" s="60"/>
      <c r="HOK26" s="60"/>
      <c r="HOL26" s="60"/>
      <c r="HOM26" s="60"/>
      <c r="HON26" s="60"/>
      <c r="HOO26" s="60"/>
      <c r="HOP26" s="60"/>
      <c r="HOQ26" s="60"/>
      <c r="HOR26" s="60"/>
      <c r="HOS26" s="60"/>
      <c r="HOT26" s="60"/>
      <c r="HOU26" s="60"/>
      <c r="HOV26" s="60"/>
      <c r="HOW26" s="60"/>
      <c r="HOX26" s="60"/>
      <c r="HOY26" s="60"/>
      <c r="HOZ26" s="60"/>
      <c r="HPA26" s="60"/>
      <c r="HPB26" s="60"/>
      <c r="HPC26" s="60"/>
      <c r="HPD26" s="60"/>
      <c r="HPE26" s="60"/>
      <c r="HPF26" s="60"/>
      <c r="HPG26" s="60"/>
      <c r="HPH26" s="60"/>
      <c r="HPI26" s="60"/>
      <c r="HPJ26" s="60"/>
      <c r="HPK26" s="60"/>
      <c r="HPL26" s="60"/>
      <c r="HPM26" s="60"/>
      <c r="HPN26" s="60"/>
      <c r="HPO26" s="60"/>
      <c r="HPP26" s="60"/>
      <c r="HPQ26" s="60"/>
      <c r="HPR26" s="60"/>
      <c r="HPS26" s="60"/>
      <c r="HPT26" s="60"/>
      <c r="HPU26" s="60"/>
      <c r="HPV26" s="60"/>
      <c r="HPW26" s="60"/>
      <c r="HPX26" s="60"/>
      <c r="HPY26" s="60"/>
      <c r="HPZ26" s="60"/>
      <c r="HQA26" s="60"/>
      <c r="HQB26" s="60"/>
      <c r="HQC26" s="60"/>
      <c r="HQD26" s="60"/>
      <c r="HQE26" s="60"/>
      <c r="HQF26" s="60"/>
      <c r="HQG26" s="60"/>
      <c r="HQH26" s="60"/>
      <c r="HQI26" s="60"/>
      <c r="HQJ26" s="60"/>
      <c r="HQK26" s="60"/>
      <c r="HQL26" s="60"/>
      <c r="HQM26" s="60"/>
      <c r="HQN26" s="60"/>
      <c r="HQO26" s="60"/>
      <c r="HQP26" s="60"/>
      <c r="HQQ26" s="60"/>
      <c r="HQR26" s="60"/>
      <c r="HQS26" s="60"/>
      <c r="HQT26" s="60"/>
      <c r="HQU26" s="60"/>
      <c r="HQV26" s="60"/>
      <c r="HQW26" s="60"/>
      <c r="HQX26" s="60"/>
      <c r="HQY26" s="60"/>
      <c r="HQZ26" s="60"/>
      <c r="HRA26" s="60"/>
      <c r="HRB26" s="60"/>
      <c r="HRC26" s="60"/>
      <c r="HRD26" s="60"/>
      <c r="HRE26" s="60"/>
      <c r="HRF26" s="60"/>
      <c r="HRG26" s="60"/>
      <c r="HRH26" s="60"/>
      <c r="HRI26" s="60"/>
      <c r="HRJ26" s="60"/>
      <c r="HRK26" s="60"/>
      <c r="HRL26" s="60"/>
      <c r="HRM26" s="60"/>
      <c r="HRN26" s="60"/>
      <c r="HRO26" s="60"/>
      <c r="HRP26" s="60"/>
      <c r="HRQ26" s="60"/>
      <c r="HRR26" s="60"/>
      <c r="HRS26" s="60"/>
      <c r="HRT26" s="60"/>
      <c r="HRU26" s="60"/>
      <c r="HRV26" s="60"/>
      <c r="HRW26" s="60"/>
      <c r="HRX26" s="60"/>
      <c r="HRY26" s="60"/>
      <c r="HRZ26" s="60"/>
      <c r="HSA26" s="60"/>
      <c r="HSB26" s="60"/>
      <c r="HSC26" s="60"/>
      <c r="HSD26" s="60"/>
      <c r="HSE26" s="60"/>
      <c r="HSF26" s="60"/>
      <c r="HSG26" s="60"/>
      <c r="HSH26" s="60"/>
      <c r="HSI26" s="60"/>
      <c r="HSJ26" s="60"/>
      <c r="HSK26" s="60"/>
      <c r="HSL26" s="60"/>
      <c r="HSM26" s="60"/>
      <c r="HSN26" s="60"/>
      <c r="HSO26" s="60"/>
      <c r="HSP26" s="60"/>
      <c r="HSQ26" s="60"/>
      <c r="HSR26" s="60"/>
      <c r="HSS26" s="60"/>
      <c r="HST26" s="60"/>
      <c r="HSU26" s="60"/>
      <c r="HSV26" s="60"/>
      <c r="HSW26" s="60"/>
      <c r="HSX26" s="60"/>
      <c r="HSY26" s="60"/>
      <c r="HSZ26" s="60"/>
      <c r="HTA26" s="60"/>
      <c r="HTB26" s="60"/>
      <c r="HTC26" s="60"/>
      <c r="HTD26" s="60"/>
      <c r="HTE26" s="60"/>
      <c r="HTF26" s="60"/>
      <c r="HTG26" s="60"/>
      <c r="HTH26" s="60"/>
      <c r="HTI26" s="60"/>
      <c r="HTJ26" s="60"/>
      <c r="HTK26" s="60"/>
      <c r="HTL26" s="60"/>
      <c r="HTM26" s="60"/>
      <c r="HTN26" s="60"/>
      <c r="HTO26" s="60"/>
      <c r="HTP26" s="60"/>
      <c r="HTQ26" s="60"/>
      <c r="HTR26" s="60"/>
      <c r="HTS26" s="60"/>
      <c r="HTT26" s="60"/>
      <c r="HTU26" s="60"/>
      <c r="HTV26" s="60"/>
      <c r="HTW26" s="60"/>
      <c r="HTX26" s="60"/>
      <c r="HTY26" s="60"/>
      <c r="HTZ26" s="60"/>
      <c r="HUA26" s="60"/>
      <c r="HUB26" s="60"/>
      <c r="HUC26" s="60"/>
      <c r="HUD26" s="60"/>
      <c r="HUE26" s="60"/>
      <c r="HUF26" s="60"/>
      <c r="HUG26" s="60"/>
      <c r="HUH26" s="60"/>
      <c r="HUI26" s="60"/>
      <c r="HUJ26" s="60"/>
      <c r="HUK26" s="60"/>
      <c r="HUL26" s="60"/>
      <c r="HUM26" s="60"/>
      <c r="HUN26" s="60"/>
      <c r="HUO26" s="60"/>
      <c r="HUP26" s="60"/>
      <c r="HUQ26" s="60"/>
      <c r="HUR26" s="60"/>
      <c r="HUS26" s="60"/>
      <c r="HUT26" s="60"/>
      <c r="HUU26" s="60"/>
      <c r="HUV26" s="60"/>
      <c r="HUW26" s="60"/>
      <c r="HUX26" s="60"/>
      <c r="HUY26" s="60"/>
      <c r="HUZ26" s="60"/>
      <c r="HVA26" s="60"/>
      <c r="HVB26" s="60"/>
      <c r="HVC26" s="60"/>
      <c r="HVD26" s="60"/>
      <c r="HVE26" s="60"/>
      <c r="HVF26" s="60"/>
      <c r="HVG26" s="60"/>
      <c r="HVH26" s="60"/>
      <c r="HVI26" s="60"/>
      <c r="HVJ26" s="60"/>
      <c r="HVK26" s="60"/>
      <c r="HVL26" s="60"/>
      <c r="HVM26" s="60"/>
      <c r="HVN26" s="60"/>
      <c r="HVO26" s="60"/>
      <c r="HVP26" s="60"/>
      <c r="HVQ26" s="60"/>
      <c r="HVR26" s="60"/>
      <c r="HVS26" s="60"/>
      <c r="HVT26" s="60"/>
      <c r="HVU26" s="60"/>
      <c r="HVV26" s="60"/>
      <c r="HVW26" s="60"/>
      <c r="HVX26" s="60"/>
      <c r="HVY26" s="60"/>
      <c r="HVZ26" s="60"/>
      <c r="HWA26" s="60"/>
      <c r="HWB26" s="60"/>
      <c r="HWC26" s="60"/>
      <c r="HWD26" s="60"/>
      <c r="HWE26" s="60"/>
      <c r="HWF26" s="60"/>
      <c r="HWG26" s="60"/>
      <c r="HWH26" s="60"/>
      <c r="HWI26" s="60"/>
      <c r="HWJ26" s="60"/>
      <c r="HWK26" s="60"/>
      <c r="HWL26" s="60"/>
      <c r="HWM26" s="60"/>
      <c r="HWN26" s="60"/>
      <c r="HWO26" s="60"/>
      <c r="HWP26" s="60"/>
      <c r="HWQ26" s="60"/>
      <c r="HWR26" s="60"/>
      <c r="HWS26" s="60"/>
      <c r="HWT26" s="60"/>
      <c r="HWU26" s="60"/>
      <c r="HWV26" s="60"/>
      <c r="HWW26" s="60"/>
      <c r="HWX26" s="60"/>
      <c r="HWY26" s="60"/>
      <c r="HWZ26" s="60"/>
      <c r="HXA26" s="60"/>
      <c r="HXB26" s="60"/>
      <c r="HXC26" s="60"/>
      <c r="HXD26" s="60"/>
      <c r="HXE26" s="60"/>
      <c r="HXF26" s="60"/>
      <c r="HXG26" s="60"/>
      <c r="HXH26" s="60"/>
      <c r="HXI26" s="60"/>
      <c r="HXJ26" s="60"/>
      <c r="HXK26" s="60"/>
      <c r="HXL26" s="60"/>
      <c r="HXM26" s="60"/>
      <c r="HXN26" s="60"/>
      <c r="HXO26" s="60"/>
      <c r="HXP26" s="60"/>
      <c r="HXQ26" s="60"/>
      <c r="HXR26" s="60"/>
      <c r="HXS26" s="60"/>
      <c r="HXT26" s="60"/>
      <c r="HXU26" s="60"/>
      <c r="HXV26" s="60"/>
      <c r="HXW26" s="60"/>
      <c r="HXX26" s="60"/>
      <c r="HXY26" s="60"/>
      <c r="HXZ26" s="60"/>
      <c r="HYA26" s="60"/>
      <c r="HYB26" s="60"/>
      <c r="HYC26" s="60"/>
      <c r="HYD26" s="60"/>
      <c r="HYE26" s="60"/>
      <c r="HYF26" s="60"/>
      <c r="HYG26" s="60"/>
      <c r="HYH26" s="60"/>
      <c r="HYI26" s="60"/>
      <c r="HYJ26" s="60"/>
      <c r="HYK26" s="60"/>
      <c r="HYL26" s="60"/>
      <c r="HYM26" s="60"/>
      <c r="HYN26" s="60"/>
      <c r="HYO26" s="60"/>
      <c r="HYP26" s="60"/>
      <c r="HYQ26" s="60"/>
      <c r="HYR26" s="60"/>
      <c r="HYS26" s="60"/>
      <c r="HYT26" s="60"/>
      <c r="HYU26" s="60"/>
      <c r="HYV26" s="60"/>
      <c r="HYW26" s="60"/>
      <c r="HYX26" s="60"/>
      <c r="HYY26" s="60"/>
      <c r="HYZ26" s="60"/>
      <c r="HZA26" s="60"/>
      <c r="HZB26" s="60"/>
      <c r="HZC26" s="60"/>
      <c r="HZD26" s="60"/>
      <c r="HZE26" s="60"/>
      <c r="HZF26" s="60"/>
      <c r="HZG26" s="60"/>
      <c r="HZH26" s="60"/>
      <c r="HZI26" s="60"/>
      <c r="HZJ26" s="60"/>
      <c r="HZK26" s="60"/>
      <c r="HZL26" s="60"/>
      <c r="HZM26" s="60"/>
      <c r="HZN26" s="60"/>
      <c r="HZO26" s="60"/>
      <c r="HZP26" s="60"/>
      <c r="HZQ26" s="60"/>
      <c r="HZR26" s="60"/>
      <c r="HZS26" s="60"/>
      <c r="HZT26" s="60"/>
      <c r="HZU26" s="60"/>
      <c r="HZV26" s="60"/>
      <c r="HZW26" s="60"/>
      <c r="HZX26" s="60"/>
      <c r="HZY26" s="60"/>
      <c r="HZZ26" s="60"/>
      <c r="IAA26" s="60"/>
      <c r="IAB26" s="60"/>
      <c r="IAC26" s="60"/>
      <c r="IAD26" s="60"/>
      <c r="IAE26" s="60"/>
      <c r="IAF26" s="60"/>
      <c r="IAG26" s="60"/>
      <c r="IAH26" s="60"/>
      <c r="IAI26" s="60"/>
      <c r="IAJ26" s="60"/>
      <c r="IAK26" s="60"/>
      <c r="IAL26" s="60"/>
      <c r="IAM26" s="60"/>
      <c r="IAN26" s="60"/>
      <c r="IAO26" s="60"/>
      <c r="IAP26" s="60"/>
      <c r="IAQ26" s="60"/>
      <c r="IAR26" s="60"/>
      <c r="IAS26" s="60"/>
      <c r="IAT26" s="60"/>
      <c r="IAU26" s="60"/>
      <c r="IAV26" s="60"/>
      <c r="IAW26" s="60"/>
      <c r="IAX26" s="60"/>
      <c r="IAY26" s="60"/>
      <c r="IAZ26" s="60"/>
      <c r="IBA26" s="60"/>
      <c r="IBB26" s="60"/>
      <c r="IBC26" s="60"/>
      <c r="IBD26" s="60"/>
      <c r="IBE26" s="60"/>
      <c r="IBF26" s="60"/>
      <c r="IBG26" s="60"/>
      <c r="IBH26" s="60"/>
      <c r="IBI26" s="60"/>
      <c r="IBJ26" s="60"/>
      <c r="IBK26" s="60"/>
      <c r="IBL26" s="60"/>
      <c r="IBM26" s="60"/>
      <c r="IBN26" s="60"/>
      <c r="IBO26" s="60"/>
      <c r="IBP26" s="60"/>
      <c r="IBQ26" s="60"/>
      <c r="IBR26" s="60"/>
      <c r="IBS26" s="60"/>
      <c r="IBT26" s="60"/>
      <c r="IBU26" s="60"/>
      <c r="IBV26" s="60"/>
      <c r="IBW26" s="60"/>
      <c r="IBX26" s="60"/>
      <c r="IBY26" s="60"/>
      <c r="IBZ26" s="60"/>
      <c r="ICA26" s="60"/>
      <c r="ICB26" s="60"/>
      <c r="ICC26" s="60"/>
      <c r="ICD26" s="60"/>
      <c r="ICE26" s="60"/>
      <c r="ICF26" s="60"/>
      <c r="ICG26" s="60"/>
      <c r="ICH26" s="60"/>
      <c r="ICI26" s="60"/>
      <c r="ICJ26" s="60"/>
      <c r="ICK26" s="60"/>
      <c r="ICL26" s="60"/>
      <c r="ICM26" s="60"/>
      <c r="ICN26" s="60"/>
      <c r="ICO26" s="60"/>
      <c r="ICP26" s="60"/>
      <c r="ICQ26" s="60"/>
      <c r="ICR26" s="60"/>
      <c r="ICS26" s="60"/>
      <c r="ICT26" s="60"/>
      <c r="ICU26" s="60"/>
      <c r="ICV26" s="60"/>
      <c r="ICW26" s="60"/>
      <c r="ICX26" s="60"/>
      <c r="ICY26" s="60"/>
      <c r="ICZ26" s="60"/>
      <c r="IDA26" s="60"/>
      <c r="IDB26" s="60"/>
      <c r="IDC26" s="60"/>
      <c r="IDD26" s="60"/>
      <c r="IDE26" s="60"/>
      <c r="IDF26" s="60"/>
      <c r="IDG26" s="60"/>
      <c r="IDH26" s="60"/>
      <c r="IDI26" s="60"/>
      <c r="IDJ26" s="60"/>
      <c r="IDK26" s="60"/>
      <c r="IDL26" s="60"/>
      <c r="IDM26" s="60"/>
      <c r="IDN26" s="60"/>
      <c r="IDO26" s="60"/>
      <c r="IDP26" s="60"/>
      <c r="IDQ26" s="60"/>
      <c r="IDR26" s="60"/>
      <c r="IDS26" s="60"/>
      <c r="IDT26" s="60"/>
      <c r="IDU26" s="60"/>
      <c r="IDV26" s="60"/>
      <c r="IDW26" s="60"/>
      <c r="IDX26" s="60"/>
      <c r="IDY26" s="60"/>
      <c r="IDZ26" s="60"/>
      <c r="IEA26" s="60"/>
      <c r="IEB26" s="60"/>
      <c r="IEC26" s="60"/>
      <c r="IED26" s="60"/>
      <c r="IEE26" s="60"/>
      <c r="IEF26" s="60"/>
      <c r="IEG26" s="60"/>
      <c r="IEH26" s="60"/>
      <c r="IEI26" s="60"/>
      <c r="IEJ26" s="60"/>
      <c r="IEK26" s="60"/>
      <c r="IEL26" s="60"/>
      <c r="IEM26" s="60"/>
      <c r="IEN26" s="60"/>
      <c r="IEO26" s="60"/>
      <c r="IEP26" s="60"/>
      <c r="IEQ26" s="60"/>
      <c r="IER26" s="60"/>
      <c r="IES26" s="60"/>
      <c r="IET26" s="60"/>
      <c r="IEU26" s="60"/>
      <c r="IEV26" s="60"/>
      <c r="IEW26" s="60"/>
      <c r="IEX26" s="60"/>
      <c r="IEY26" s="60"/>
      <c r="IEZ26" s="60"/>
      <c r="IFA26" s="60"/>
      <c r="IFB26" s="60"/>
      <c r="IFC26" s="60"/>
      <c r="IFD26" s="60"/>
      <c r="IFE26" s="60"/>
      <c r="IFF26" s="60"/>
      <c r="IFG26" s="60"/>
      <c r="IFH26" s="60"/>
      <c r="IFI26" s="60"/>
      <c r="IFJ26" s="60"/>
      <c r="IFK26" s="60"/>
      <c r="IFL26" s="60"/>
      <c r="IFM26" s="60"/>
      <c r="IFN26" s="60"/>
      <c r="IFO26" s="60"/>
      <c r="IFP26" s="60"/>
      <c r="IFQ26" s="60"/>
      <c r="IFR26" s="60"/>
      <c r="IFS26" s="60"/>
      <c r="IFT26" s="60"/>
      <c r="IFU26" s="60"/>
      <c r="IFV26" s="60"/>
      <c r="IFW26" s="60"/>
      <c r="IFX26" s="60"/>
      <c r="IFY26" s="60"/>
      <c r="IFZ26" s="60"/>
      <c r="IGA26" s="60"/>
      <c r="IGB26" s="60"/>
      <c r="IGC26" s="60"/>
      <c r="IGD26" s="60"/>
      <c r="IGE26" s="60"/>
      <c r="IGF26" s="60"/>
      <c r="IGG26" s="60"/>
      <c r="IGH26" s="60"/>
      <c r="IGI26" s="60"/>
      <c r="IGJ26" s="60"/>
      <c r="IGK26" s="60"/>
      <c r="IGL26" s="60"/>
      <c r="IGM26" s="60"/>
      <c r="IGN26" s="60"/>
      <c r="IGO26" s="60"/>
      <c r="IGP26" s="60"/>
      <c r="IGQ26" s="60"/>
      <c r="IGR26" s="60"/>
      <c r="IGS26" s="60"/>
      <c r="IGT26" s="60"/>
      <c r="IGU26" s="60"/>
      <c r="IGV26" s="60"/>
      <c r="IGW26" s="60"/>
      <c r="IGX26" s="60"/>
      <c r="IGY26" s="60"/>
      <c r="IGZ26" s="60"/>
      <c r="IHA26" s="60"/>
      <c r="IHB26" s="60"/>
      <c r="IHC26" s="60"/>
      <c r="IHD26" s="60"/>
      <c r="IHE26" s="60"/>
      <c r="IHF26" s="60"/>
      <c r="IHG26" s="60"/>
      <c r="IHH26" s="60"/>
      <c r="IHI26" s="60"/>
      <c r="IHJ26" s="60"/>
      <c r="IHK26" s="60"/>
      <c r="IHL26" s="60"/>
      <c r="IHM26" s="60"/>
      <c r="IHN26" s="60"/>
      <c r="IHO26" s="60"/>
      <c r="IHP26" s="60"/>
      <c r="IHQ26" s="60"/>
      <c r="IHR26" s="60"/>
      <c r="IHS26" s="60"/>
      <c r="IHT26" s="60"/>
      <c r="IHU26" s="60"/>
      <c r="IHV26" s="60"/>
      <c r="IHW26" s="60"/>
      <c r="IHX26" s="60"/>
      <c r="IHY26" s="60"/>
      <c r="IHZ26" s="60"/>
      <c r="IIA26" s="60"/>
      <c r="IIB26" s="60"/>
      <c r="IIC26" s="60"/>
      <c r="IID26" s="60"/>
      <c r="IIE26" s="60"/>
      <c r="IIF26" s="60"/>
      <c r="IIG26" s="60"/>
      <c r="IIH26" s="60"/>
      <c r="III26" s="60"/>
      <c r="IIJ26" s="60"/>
      <c r="IIK26" s="60"/>
      <c r="IIL26" s="60"/>
      <c r="IIM26" s="60"/>
      <c r="IIN26" s="60"/>
      <c r="IIO26" s="60"/>
      <c r="IIP26" s="60"/>
      <c r="IIQ26" s="60"/>
      <c r="IIR26" s="60"/>
      <c r="IIS26" s="60"/>
      <c r="IIT26" s="60"/>
      <c r="IIU26" s="60"/>
      <c r="IIV26" s="60"/>
      <c r="IIW26" s="60"/>
      <c r="IIX26" s="60"/>
      <c r="IIY26" s="60"/>
      <c r="IIZ26" s="60"/>
      <c r="IJA26" s="60"/>
      <c r="IJB26" s="60"/>
      <c r="IJC26" s="60"/>
      <c r="IJD26" s="60"/>
      <c r="IJE26" s="60"/>
      <c r="IJF26" s="60"/>
      <c r="IJG26" s="60"/>
      <c r="IJH26" s="60"/>
      <c r="IJI26" s="60"/>
      <c r="IJJ26" s="60"/>
      <c r="IJK26" s="60"/>
      <c r="IJL26" s="60"/>
      <c r="IJM26" s="60"/>
      <c r="IJN26" s="60"/>
      <c r="IJO26" s="60"/>
      <c r="IJP26" s="60"/>
      <c r="IJQ26" s="60"/>
      <c r="IJR26" s="60"/>
      <c r="IJS26" s="60"/>
      <c r="IJT26" s="60"/>
      <c r="IJU26" s="60"/>
      <c r="IJV26" s="60"/>
      <c r="IJW26" s="60"/>
      <c r="IJX26" s="60"/>
      <c r="IJY26" s="60"/>
      <c r="IJZ26" s="60"/>
      <c r="IKA26" s="60"/>
      <c r="IKB26" s="60"/>
      <c r="IKC26" s="60"/>
      <c r="IKD26" s="60"/>
      <c r="IKE26" s="60"/>
      <c r="IKF26" s="60"/>
      <c r="IKG26" s="60"/>
      <c r="IKH26" s="60"/>
      <c r="IKI26" s="60"/>
      <c r="IKJ26" s="60"/>
      <c r="IKK26" s="60"/>
      <c r="IKL26" s="60"/>
      <c r="IKM26" s="60"/>
      <c r="IKN26" s="60"/>
      <c r="IKO26" s="60"/>
      <c r="IKP26" s="60"/>
      <c r="IKQ26" s="60"/>
      <c r="IKR26" s="60"/>
      <c r="IKS26" s="60"/>
      <c r="IKT26" s="60"/>
      <c r="IKU26" s="60"/>
      <c r="IKV26" s="60"/>
      <c r="IKW26" s="60"/>
      <c r="IKX26" s="60"/>
      <c r="IKY26" s="60"/>
      <c r="IKZ26" s="60"/>
      <c r="ILA26" s="60"/>
      <c r="ILB26" s="60"/>
      <c r="ILC26" s="60"/>
      <c r="ILD26" s="60"/>
      <c r="ILE26" s="60"/>
      <c r="ILF26" s="60"/>
      <c r="ILG26" s="60"/>
      <c r="ILH26" s="60"/>
      <c r="ILI26" s="60"/>
      <c r="ILJ26" s="60"/>
      <c r="ILK26" s="60"/>
      <c r="ILL26" s="60"/>
      <c r="ILM26" s="60"/>
      <c r="ILN26" s="60"/>
      <c r="ILO26" s="60"/>
      <c r="ILP26" s="60"/>
      <c r="ILQ26" s="60"/>
      <c r="ILR26" s="60"/>
      <c r="ILS26" s="60"/>
      <c r="ILT26" s="60"/>
      <c r="ILU26" s="60"/>
      <c r="ILV26" s="60"/>
      <c r="ILW26" s="60"/>
      <c r="ILX26" s="60"/>
      <c r="ILY26" s="60"/>
      <c r="ILZ26" s="60"/>
      <c r="IMA26" s="60"/>
      <c r="IMB26" s="60"/>
      <c r="IMC26" s="60"/>
      <c r="IMD26" s="60"/>
      <c r="IME26" s="60"/>
      <c r="IMF26" s="60"/>
      <c r="IMG26" s="60"/>
      <c r="IMH26" s="60"/>
      <c r="IMI26" s="60"/>
      <c r="IMJ26" s="60"/>
      <c r="IMK26" s="60"/>
      <c r="IML26" s="60"/>
      <c r="IMM26" s="60"/>
      <c r="IMN26" s="60"/>
      <c r="IMO26" s="60"/>
      <c r="IMP26" s="60"/>
      <c r="IMQ26" s="60"/>
      <c r="IMR26" s="60"/>
      <c r="IMS26" s="60"/>
      <c r="IMT26" s="60"/>
      <c r="IMU26" s="60"/>
      <c r="IMV26" s="60"/>
      <c r="IMW26" s="60"/>
      <c r="IMX26" s="60"/>
      <c r="IMY26" s="60"/>
      <c r="IMZ26" s="60"/>
      <c r="INA26" s="60"/>
      <c r="INB26" s="60"/>
      <c r="INC26" s="60"/>
      <c r="IND26" s="60"/>
      <c r="INE26" s="60"/>
      <c r="INF26" s="60"/>
      <c r="ING26" s="60"/>
      <c r="INH26" s="60"/>
      <c r="INI26" s="60"/>
      <c r="INJ26" s="60"/>
      <c r="INK26" s="60"/>
      <c r="INL26" s="60"/>
      <c r="INM26" s="60"/>
      <c r="INN26" s="60"/>
      <c r="INO26" s="60"/>
      <c r="INP26" s="60"/>
      <c r="INQ26" s="60"/>
      <c r="INR26" s="60"/>
      <c r="INS26" s="60"/>
      <c r="INT26" s="60"/>
      <c r="INU26" s="60"/>
      <c r="INV26" s="60"/>
      <c r="INW26" s="60"/>
      <c r="INX26" s="60"/>
      <c r="INY26" s="60"/>
      <c r="INZ26" s="60"/>
      <c r="IOA26" s="60"/>
      <c r="IOB26" s="60"/>
      <c r="IOC26" s="60"/>
      <c r="IOD26" s="60"/>
      <c r="IOE26" s="60"/>
      <c r="IOF26" s="60"/>
      <c r="IOG26" s="60"/>
      <c r="IOH26" s="60"/>
      <c r="IOI26" s="60"/>
      <c r="IOJ26" s="60"/>
      <c r="IOK26" s="60"/>
      <c r="IOL26" s="60"/>
      <c r="IOM26" s="60"/>
      <c r="ION26" s="60"/>
      <c r="IOO26" s="60"/>
      <c r="IOP26" s="60"/>
      <c r="IOQ26" s="60"/>
      <c r="IOR26" s="60"/>
      <c r="IOS26" s="60"/>
      <c r="IOT26" s="60"/>
      <c r="IOU26" s="60"/>
      <c r="IOV26" s="60"/>
      <c r="IOW26" s="60"/>
      <c r="IOX26" s="60"/>
      <c r="IOY26" s="60"/>
      <c r="IOZ26" s="60"/>
      <c r="IPA26" s="60"/>
      <c r="IPB26" s="60"/>
      <c r="IPC26" s="60"/>
      <c r="IPD26" s="60"/>
      <c r="IPE26" s="60"/>
      <c r="IPF26" s="60"/>
      <c r="IPG26" s="60"/>
      <c r="IPH26" s="60"/>
      <c r="IPI26" s="60"/>
      <c r="IPJ26" s="60"/>
      <c r="IPK26" s="60"/>
      <c r="IPL26" s="60"/>
      <c r="IPM26" s="60"/>
      <c r="IPN26" s="60"/>
      <c r="IPO26" s="60"/>
      <c r="IPP26" s="60"/>
      <c r="IPQ26" s="60"/>
      <c r="IPR26" s="60"/>
      <c r="IPS26" s="60"/>
      <c r="IPT26" s="60"/>
      <c r="IPU26" s="60"/>
      <c r="IPV26" s="60"/>
      <c r="IPW26" s="60"/>
      <c r="IPX26" s="60"/>
      <c r="IPY26" s="60"/>
      <c r="IPZ26" s="60"/>
      <c r="IQA26" s="60"/>
      <c r="IQB26" s="60"/>
      <c r="IQC26" s="60"/>
      <c r="IQD26" s="60"/>
      <c r="IQE26" s="60"/>
      <c r="IQF26" s="60"/>
      <c r="IQG26" s="60"/>
      <c r="IQH26" s="60"/>
      <c r="IQI26" s="60"/>
      <c r="IQJ26" s="60"/>
      <c r="IQK26" s="60"/>
      <c r="IQL26" s="60"/>
      <c r="IQM26" s="60"/>
      <c r="IQN26" s="60"/>
      <c r="IQO26" s="60"/>
      <c r="IQP26" s="60"/>
      <c r="IQQ26" s="60"/>
      <c r="IQR26" s="60"/>
      <c r="IQS26" s="60"/>
      <c r="IQT26" s="60"/>
      <c r="IQU26" s="60"/>
      <c r="IQV26" s="60"/>
      <c r="IQW26" s="60"/>
      <c r="IQX26" s="60"/>
      <c r="IQY26" s="60"/>
      <c r="IQZ26" s="60"/>
      <c r="IRA26" s="60"/>
      <c r="IRB26" s="60"/>
      <c r="IRC26" s="60"/>
      <c r="IRD26" s="60"/>
      <c r="IRE26" s="60"/>
      <c r="IRF26" s="60"/>
      <c r="IRG26" s="60"/>
      <c r="IRH26" s="60"/>
      <c r="IRI26" s="60"/>
      <c r="IRJ26" s="60"/>
      <c r="IRK26" s="60"/>
      <c r="IRL26" s="60"/>
      <c r="IRM26" s="60"/>
      <c r="IRN26" s="60"/>
      <c r="IRO26" s="60"/>
      <c r="IRP26" s="60"/>
      <c r="IRQ26" s="60"/>
      <c r="IRR26" s="60"/>
      <c r="IRS26" s="60"/>
      <c r="IRT26" s="60"/>
      <c r="IRU26" s="60"/>
      <c r="IRV26" s="60"/>
      <c r="IRW26" s="60"/>
      <c r="IRX26" s="60"/>
      <c r="IRY26" s="60"/>
      <c r="IRZ26" s="60"/>
      <c r="ISA26" s="60"/>
      <c r="ISB26" s="60"/>
      <c r="ISC26" s="60"/>
      <c r="ISD26" s="60"/>
      <c r="ISE26" s="60"/>
      <c r="ISF26" s="60"/>
      <c r="ISG26" s="60"/>
      <c r="ISH26" s="60"/>
      <c r="ISI26" s="60"/>
      <c r="ISJ26" s="60"/>
      <c r="ISK26" s="60"/>
      <c r="ISL26" s="60"/>
      <c r="ISM26" s="60"/>
      <c r="ISN26" s="60"/>
      <c r="ISO26" s="60"/>
      <c r="ISP26" s="60"/>
      <c r="ISQ26" s="60"/>
      <c r="ISR26" s="60"/>
      <c r="ISS26" s="60"/>
      <c r="IST26" s="60"/>
      <c r="ISU26" s="60"/>
      <c r="ISV26" s="60"/>
      <c r="ISW26" s="60"/>
      <c r="ISX26" s="60"/>
      <c r="ISY26" s="60"/>
      <c r="ISZ26" s="60"/>
      <c r="ITA26" s="60"/>
      <c r="ITB26" s="60"/>
      <c r="ITC26" s="60"/>
      <c r="ITD26" s="60"/>
      <c r="ITE26" s="60"/>
      <c r="ITF26" s="60"/>
      <c r="ITG26" s="60"/>
      <c r="ITH26" s="60"/>
      <c r="ITI26" s="60"/>
      <c r="ITJ26" s="60"/>
      <c r="ITK26" s="60"/>
      <c r="ITL26" s="60"/>
      <c r="ITM26" s="60"/>
      <c r="ITN26" s="60"/>
      <c r="ITO26" s="60"/>
      <c r="ITP26" s="60"/>
      <c r="ITQ26" s="60"/>
      <c r="ITR26" s="60"/>
      <c r="ITS26" s="60"/>
      <c r="ITT26" s="60"/>
      <c r="ITU26" s="60"/>
      <c r="ITV26" s="60"/>
      <c r="ITW26" s="60"/>
      <c r="ITX26" s="60"/>
      <c r="ITY26" s="60"/>
      <c r="ITZ26" s="60"/>
      <c r="IUA26" s="60"/>
      <c r="IUB26" s="60"/>
      <c r="IUC26" s="60"/>
      <c r="IUD26" s="60"/>
      <c r="IUE26" s="60"/>
      <c r="IUF26" s="60"/>
      <c r="IUG26" s="60"/>
      <c r="IUH26" s="60"/>
      <c r="IUI26" s="60"/>
      <c r="IUJ26" s="60"/>
      <c r="IUK26" s="60"/>
      <c r="IUL26" s="60"/>
      <c r="IUM26" s="60"/>
      <c r="IUN26" s="60"/>
      <c r="IUO26" s="60"/>
      <c r="IUP26" s="60"/>
      <c r="IUQ26" s="60"/>
      <c r="IUR26" s="60"/>
      <c r="IUS26" s="60"/>
      <c r="IUT26" s="60"/>
      <c r="IUU26" s="60"/>
      <c r="IUV26" s="60"/>
      <c r="IUW26" s="60"/>
      <c r="IUX26" s="60"/>
      <c r="IUY26" s="60"/>
      <c r="IUZ26" s="60"/>
      <c r="IVA26" s="60"/>
      <c r="IVB26" s="60"/>
      <c r="IVC26" s="60"/>
      <c r="IVD26" s="60"/>
      <c r="IVE26" s="60"/>
      <c r="IVF26" s="60"/>
      <c r="IVG26" s="60"/>
      <c r="IVH26" s="60"/>
      <c r="IVI26" s="60"/>
      <c r="IVJ26" s="60"/>
      <c r="IVK26" s="60"/>
      <c r="IVL26" s="60"/>
      <c r="IVM26" s="60"/>
      <c r="IVN26" s="60"/>
      <c r="IVO26" s="60"/>
      <c r="IVP26" s="60"/>
      <c r="IVQ26" s="60"/>
      <c r="IVR26" s="60"/>
      <c r="IVS26" s="60"/>
      <c r="IVT26" s="60"/>
      <c r="IVU26" s="60"/>
      <c r="IVV26" s="60"/>
      <c r="IVW26" s="60"/>
      <c r="IVX26" s="60"/>
      <c r="IVY26" s="60"/>
      <c r="IVZ26" s="60"/>
      <c r="IWA26" s="60"/>
      <c r="IWB26" s="60"/>
      <c r="IWC26" s="60"/>
      <c r="IWD26" s="60"/>
      <c r="IWE26" s="60"/>
      <c r="IWF26" s="60"/>
      <c r="IWG26" s="60"/>
      <c r="IWH26" s="60"/>
      <c r="IWI26" s="60"/>
      <c r="IWJ26" s="60"/>
      <c r="IWK26" s="60"/>
      <c r="IWL26" s="60"/>
      <c r="IWM26" s="60"/>
      <c r="IWN26" s="60"/>
      <c r="IWO26" s="60"/>
      <c r="IWP26" s="60"/>
      <c r="IWQ26" s="60"/>
      <c r="IWR26" s="60"/>
      <c r="IWS26" s="60"/>
      <c r="IWT26" s="60"/>
      <c r="IWU26" s="60"/>
      <c r="IWV26" s="60"/>
      <c r="IWW26" s="60"/>
      <c r="IWX26" s="60"/>
      <c r="IWY26" s="60"/>
      <c r="IWZ26" s="60"/>
      <c r="IXA26" s="60"/>
      <c r="IXB26" s="60"/>
      <c r="IXC26" s="60"/>
      <c r="IXD26" s="60"/>
      <c r="IXE26" s="60"/>
      <c r="IXF26" s="60"/>
      <c r="IXG26" s="60"/>
      <c r="IXH26" s="60"/>
      <c r="IXI26" s="60"/>
      <c r="IXJ26" s="60"/>
      <c r="IXK26" s="60"/>
      <c r="IXL26" s="60"/>
      <c r="IXM26" s="60"/>
      <c r="IXN26" s="60"/>
      <c r="IXO26" s="60"/>
      <c r="IXP26" s="60"/>
      <c r="IXQ26" s="60"/>
      <c r="IXR26" s="60"/>
      <c r="IXS26" s="60"/>
      <c r="IXT26" s="60"/>
      <c r="IXU26" s="60"/>
      <c r="IXV26" s="60"/>
      <c r="IXW26" s="60"/>
      <c r="IXX26" s="60"/>
      <c r="IXY26" s="60"/>
      <c r="IXZ26" s="60"/>
      <c r="IYA26" s="60"/>
      <c r="IYB26" s="60"/>
      <c r="IYC26" s="60"/>
      <c r="IYD26" s="60"/>
      <c r="IYE26" s="60"/>
      <c r="IYF26" s="60"/>
      <c r="IYG26" s="60"/>
      <c r="IYH26" s="60"/>
      <c r="IYI26" s="60"/>
      <c r="IYJ26" s="60"/>
      <c r="IYK26" s="60"/>
      <c r="IYL26" s="60"/>
      <c r="IYM26" s="60"/>
      <c r="IYN26" s="60"/>
      <c r="IYO26" s="60"/>
      <c r="IYP26" s="60"/>
      <c r="IYQ26" s="60"/>
      <c r="IYR26" s="60"/>
      <c r="IYS26" s="60"/>
      <c r="IYT26" s="60"/>
      <c r="IYU26" s="60"/>
      <c r="IYV26" s="60"/>
      <c r="IYW26" s="60"/>
      <c r="IYX26" s="60"/>
      <c r="IYY26" s="60"/>
      <c r="IYZ26" s="60"/>
      <c r="IZA26" s="60"/>
      <c r="IZB26" s="60"/>
      <c r="IZC26" s="60"/>
      <c r="IZD26" s="60"/>
      <c r="IZE26" s="60"/>
      <c r="IZF26" s="60"/>
      <c r="IZG26" s="60"/>
      <c r="IZH26" s="60"/>
      <c r="IZI26" s="60"/>
      <c r="IZJ26" s="60"/>
      <c r="IZK26" s="60"/>
      <c r="IZL26" s="60"/>
      <c r="IZM26" s="60"/>
      <c r="IZN26" s="60"/>
      <c r="IZO26" s="60"/>
      <c r="IZP26" s="60"/>
      <c r="IZQ26" s="60"/>
      <c r="IZR26" s="60"/>
      <c r="IZS26" s="60"/>
      <c r="IZT26" s="60"/>
      <c r="IZU26" s="60"/>
      <c r="IZV26" s="60"/>
      <c r="IZW26" s="60"/>
      <c r="IZX26" s="60"/>
      <c r="IZY26" s="60"/>
      <c r="IZZ26" s="60"/>
      <c r="JAA26" s="60"/>
      <c r="JAB26" s="60"/>
      <c r="JAC26" s="60"/>
      <c r="JAD26" s="60"/>
      <c r="JAE26" s="60"/>
      <c r="JAF26" s="60"/>
      <c r="JAG26" s="60"/>
      <c r="JAH26" s="60"/>
      <c r="JAI26" s="60"/>
      <c r="JAJ26" s="60"/>
      <c r="JAK26" s="60"/>
      <c r="JAL26" s="60"/>
      <c r="JAM26" s="60"/>
      <c r="JAN26" s="60"/>
      <c r="JAO26" s="60"/>
      <c r="JAP26" s="60"/>
      <c r="JAQ26" s="60"/>
      <c r="JAR26" s="60"/>
      <c r="JAS26" s="60"/>
      <c r="JAT26" s="60"/>
      <c r="JAU26" s="60"/>
      <c r="JAV26" s="60"/>
      <c r="JAW26" s="60"/>
      <c r="JAX26" s="60"/>
      <c r="JAY26" s="60"/>
      <c r="JAZ26" s="60"/>
      <c r="JBA26" s="60"/>
      <c r="JBB26" s="60"/>
      <c r="JBC26" s="60"/>
      <c r="JBD26" s="60"/>
      <c r="JBE26" s="60"/>
      <c r="JBF26" s="60"/>
      <c r="JBG26" s="60"/>
      <c r="JBH26" s="60"/>
      <c r="JBI26" s="60"/>
      <c r="JBJ26" s="60"/>
      <c r="JBK26" s="60"/>
      <c r="JBL26" s="60"/>
      <c r="JBM26" s="60"/>
      <c r="JBN26" s="60"/>
      <c r="JBO26" s="60"/>
      <c r="JBP26" s="60"/>
      <c r="JBQ26" s="60"/>
      <c r="JBR26" s="60"/>
      <c r="JBS26" s="60"/>
      <c r="JBT26" s="60"/>
      <c r="JBU26" s="60"/>
      <c r="JBV26" s="60"/>
      <c r="JBW26" s="60"/>
      <c r="JBX26" s="60"/>
      <c r="JBY26" s="60"/>
      <c r="JBZ26" s="60"/>
      <c r="JCA26" s="60"/>
      <c r="JCB26" s="60"/>
      <c r="JCC26" s="60"/>
      <c r="JCD26" s="60"/>
      <c r="JCE26" s="60"/>
      <c r="JCF26" s="60"/>
      <c r="JCG26" s="60"/>
      <c r="JCH26" s="60"/>
      <c r="JCI26" s="60"/>
      <c r="JCJ26" s="60"/>
      <c r="JCK26" s="60"/>
      <c r="JCL26" s="60"/>
      <c r="JCM26" s="60"/>
      <c r="JCN26" s="60"/>
      <c r="JCO26" s="60"/>
      <c r="JCP26" s="60"/>
      <c r="JCQ26" s="60"/>
      <c r="JCR26" s="60"/>
      <c r="JCS26" s="60"/>
      <c r="JCT26" s="60"/>
      <c r="JCU26" s="60"/>
      <c r="JCV26" s="60"/>
      <c r="JCW26" s="60"/>
      <c r="JCX26" s="60"/>
      <c r="JCY26" s="60"/>
      <c r="JCZ26" s="60"/>
      <c r="JDA26" s="60"/>
      <c r="JDB26" s="60"/>
      <c r="JDC26" s="60"/>
      <c r="JDD26" s="60"/>
      <c r="JDE26" s="60"/>
      <c r="JDF26" s="60"/>
      <c r="JDG26" s="60"/>
      <c r="JDH26" s="60"/>
      <c r="JDI26" s="60"/>
      <c r="JDJ26" s="60"/>
      <c r="JDK26" s="60"/>
      <c r="JDL26" s="60"/>
      <c r="JDM26" s="60"/>
      <c r="JDN26" s="60"/>
      <c r="JDO26" s="60"/>
      <c r="JDP26" s="60"/>
      <c r="JDQ26" s="60"/>
      <c r="JDR26" s="60"/>
      <c r="JDS26" s="60"/>
      <c r="JDT26" s="60"/>
      <c r="JDU26" s="60"/>
      <c r="JDV26" s="60"/>
      <c r="JDW26" s="60"/>
      <c r="JDX26" s="60"/>
      <c r="JDY26" s="60"/>
      <c r="JDZ26" s="60"/>
      <c r="JEA26" s="60"/>
      <c r="JEB26" s="60"/>
      <c r="JEC26" s="60"/>
      <c r="JED26" s="60"/>
      <c r="JEE26" s="60"/>
      <c r="JEF26" s="60"/>
      <c r="JEG26" s="60"/>
      <c r="JEH26" s="60"/>
      <c r="JEI26" s="60"/>
      <c r="JEJ26" s="60"/>
      <c r="JEK26" s="60"/>
      <c r="JEL26" s="60"/>
      <c r="JEM26" s="60"/>
      <c r="JEN26" s="60"/>
      <c r="JEO26" s="60"/>
      <c r="JEP26" s="60"/>
      <c r="JEQ26" s="60"/>
      <c r="JER26" s="60"/>
      <c r="JES26" s="60"/>
      <c r="JET26" s="60"/>
      <c r="JEU26" s="60"/>
      <c r="JEV26" s="60"/>
      <c r="JEW26" s="60"/>
      <c r="JEX26" s="60"/>
      <c r="JEY26" s="60"/>
      <c r="JEZ26" s="60"/>
      <c r="JFA26" s="60"/>
      <c r="JFB26" s="60"/>
      <c r="JFC26" s="60"/>
      <c r="JFD26" s="60"/>
      <c r="JFE26" s="60"/>
      <c r="JFF26" s="60"/>
      <c r="JFG26" s="60"/>
      <c r="JFH26" s="60"/>
      <c r="JFI26" s="60"/>
      <c r="JFJ26" s="60"/>
      <c r="JFK26" s="60"/>
      <c r="JFL26" s="60"/>
      <c r="JFM26" s="60"/>
      <c r="JFN26" s="60"/>
      <c r="JFO26" s="60"/>
      <c r="JFP26" s="60"/>
      <c r="JFQ26" s="60"/>
      <c r="JFR26" s="60"/>
      <c r="JFS26" s="60"/>
      <c r="JFT26" s="60"/>
      <c r="JFU26" s="60"/>
      <c r="JFV26" s="60"/>
      <c r="JFW26" s="60"/>
      <c r="JFX26" s="60"/>
      <c r="JFY26" s="60"/>
      <c r="JFZ26" s="60"/>
      <c r="JGA26" s="60"/>
      <c r="JGB26" s="60"/>
      <c r="JGC26" s="60"/>
      <c r="JGD26" s="60"/>
      <c r="JGE26" s="60"/>
      <c r="JGF26" s="60"/>
      <c r="JGG26" s="60"/>
      <c r="JGH26" s="60"/>
      <c r="JGI26" s="60"/>
      <c r="JGJ26" s="60"/>
      <c r="JGK26" s="60"/>
      <c r="JGL26" s="60"/>
      <c r="JGM26" s="60"/>
      <c r="JGN26" s="60"/>
      <c r="JGO26" s="60"/>
      <c r="JGP26" s="60"/>
      <c r="JGQ26" s="60"/>
      <c r="JGR26" s="60"/>
      <c r="JGS26" s="60"/>
      <c r="JGT26" s="60"/>
      <c r="JGU26" s="60"/>
      <c r="JGV26" s="60"/>
      <c r="JGW26" s="60"/>
      <c r="JGX26" s="60"/>
      <c r="JGY26" s="60"/>
      <c r="JGZ26" s="60"/>
      <c r="JHA26" s="60"/>
      <c r="JHB26" s="60"/>
      <c r="JHC26" s="60"/>
      <c r="JHD26" s="60"/>
      <c r="JHE26" s="60"/>
      <c r="JHF26" s="60"/>
      <c r="JHG26" s="60"/>
      <c r="JHH26" s="60"/>
      <c r="JHI26" s="60"/>
      <c r="JHJ26" s="60"/>
      <c r="JHK26" s="60"/>
      <c r="JHL26" s="60"/>
      <c r="JHM26" s="60"/>
      <c r="JHN26" s="60"/>
      <c r="JHO26" s="60"/>
      <c r="JHP26" s="60"/>
      <c r="JHQ26" s="60"/>
      <c r="JHR26" s="60"/>
      <c r="JHS26" s="60"/>
      <c r="JHT26" s="60"/>
      <c r="JHU26" s="60"/>
      <c r="JHV26" s="60"/>
      <c r="JHW26" s="60"/>
      <c r="JHX26" s="60"/>
      <c r="JHY26" s="60"/>
      <c r="JHZ26" s="60"/>
      <c r="JIA26" s="60"/>
      <c r="JIB26" s="60"/>
      <c r="JIC26" s="60"/>
      <c r="JID26" s="60"/>
      <c r="JIE26" s="60"/>
      <c r="JIF26" s="60"/>
      <c r="JIG26" s="60"/>
      <c r="JIH26" s="60"/>
      <c r="JII26" s="60"/>
      <c r="JIJ26" s="60"/>
      <c r="JIK26" s="60"/>
      <c r="JIL26" s="60"/>
      <c r="JIM26" s="60"/>
      <c r="JIN26" s="60"/>
      <c r="JIO26" s="60"/>
      <c r="JIP26" s="60"/>
      <c r="JIQ26" s="60"/>
      <c r="JIR26" s="60"/>
      <c r="JIS26" s="60"/>
      <c r="JIT26" s="60"/>
      <c r="JIU26" s="60"/>
      <c r="JIV26" s="60"/>
      <c r="JIW26" s="60"/>
      <c r="JIX26" s="60"/>
      <c r="JIY26" s="60"/>
      <c r="JIZ26" s="60"/>
      <c r="JJA26" s="60"/>
      <c r="JJB26" s="60"/>
      <c r="JJC26" s="60"/>
      <c r="JJD26" s="60"/>
      <c r="JJE26" s="60"/>
      <c r="JJF26" s="60"/>
      <c r="JJG26" s="60"/>
      <c r="JJH26" s="60"/>
      <c r="JJI26" s="60"/>
      <c r="JJJ26" s="60"/>
      <c r="JJK26" s="60"/>
      <c r="JJL26" s="60"/>
      <c r="JJM26" s="60"/>
      <c r="JJN26" s="60"/>
      <c r="JJO26" s="60"/>
      <c r="JJP26" s="60"/>
      <c r="JJQ26" s="60"/>
      <c r="JJR26" s="60"/>
      <c r="JJS26" s="60"/>
      <c r="JJT26" s="60"/>
      <c r="JJU26" s="60"/>
      <c r="JJV26" s="60"/>
      <c r="JJW26" s="60"/>
      <c r="JJX26" s="60"/>
      <c r="JJY26" s="60"/>
      <c r="JJZ26" s="60"/>
      <c r="JKA26" s="60"/>
      <c r="JKB26" s="60"/>
      <c r="JKC26" s="60"/>
      <c r="JKD26" s="60"/>
      <c r="JKE26" s="60"/>
      <c r="JKF26" s="60"/>
      <c r="JKG26" s="60"/>
      <c r="JKH26" s="60"/>
      <c r="JKI26" s="60"/>
      <c r="JKJ26" s="60"/>
      <c r="JKK26" s="60"/>
      <c r="JKL26" s="60"/>
      <c r="JKM26" s="60"/>
      <c r="JKN26" s="60"/>
      <c r="JKO26" s="60"/>
      <c r="JKP26" s="60"/>
      <c r="JKQ26" s="60"/>
      <c r="JKR26" s="60"/>
      <c r="JKS26" s="60"/>
      <c r="JKT26" s="60"/>
      <c r="JKU26" s="60"/>
      <c r="JKV26" s="60"/>
      <c r="JKW26" s="60"/>
      <c r="JKX26" s="60"/>
      <c r="JKY26" s="60"/>
      <c r="JKZ26" s="60"/>
      <c r="JLA26" s="60"/>
      <c r="JLB26" s="60"/>
      <c r="JLC26" s="60"/>
      <c r="JLD26" s="60"/>
      <c r="JLE26" s="60"/>
      <c r="JLF26" s="60"/>
      <c r="JLG26" s="60"/>
      <c r="JLH26" s="60"/>
      <c r="JLI26" s="60"/>
      <c r="JLJ26" s="60"/>
      <c r="JLK26" s="60"/>
      <c r="JLL26" s="60"/>
      <c r="JLM26" s="60"/>
      <c r="JLN26" s="60"/>
      <c r="JLO26" s="60"/>
      <c r="JLP26" s="60"/>
      <c r="JLQ26" s="60"/>
      <c r="JLR26" s="60"/>
      <c r="JLS26" s="60"/>
      <c r="JLT26" s="60"/>
      <c r="JLU26" s="60"/>
      <c r="JLV26" s="60"/>
      <c r="JLW26" s="60"/>
      <c r="JLX26" s="60"/>
      <c r="JLY26" s="60"/>
      <c r="JLZ26" s="60"/>
      <c r="JMA26" s="60"/>
      <c r="JMB26" s="60"/>
      <c r="JMC26" s="60"/>
      <c r="JMD26" s="60"/>
      <c r="JME26" s="60"/>
      <c r="JMF26" s="60"/>
      <c r="JMG26" s="60"/>
      <c r="JMH26" s="60"/>
      <c r="JMI26" s="60"/>
      <c r="JMJ26" s="60"/>
      <c r="JMK26" s="60"/>
      <c r="JML26" s="60"/>
      <c r="JMM26" s="60"/>
      <c r="JMN26" s="60"/>
      <c r="JMO26" s="60"/>
      <c r="JMP26" s="60"/>
      <c r="JMQ26" s="60"/>
      <c r="JMR26" s="60"/>
      <c r="JMS26" s="60"/>
      <c r="JMT26" s="60"/>
      <c r="JMU26" s="60"/>
      <c r="JMV26" s="60"/>
      <c r="JMW26" s="60"/>
      <c r="JMX26" s="60"/>
      <c r="JMY26" s="60"/>
      <c r="JMZ26" s="60"/>
      <c r="JNA26" s="60"/>
      <c r="JNB26" s="60"/>
      <c r="JNC26" s="60"/>
      <c r="JND26" s="60"/>
      <c r="JNE26" s="60"/>
      <c r="JNF26" s="60"/>
      <c r="JNG26" s="60"/>
      <c r="JNH26" s="60"/>
      <c r="JNI26" s="60"/>
      <c r="JNJ26" s="60"/>
      <c r="JNK26" s="60"/>
      <c r="JNL26" s="60"/>
      <c r="JNM26" s="60"/>
      <c r="JNN26" s="60"/>
      <c r="JNO26" s="60"/>
      <c r="JNP26" s="60"/>
      <c r="JNQ26" s="60"/>
      <c r="JNR26" s="60"/>
      <c r="JNS26" s="60"/>
      <c r="JNT26" s="60"/>
      <c r="JNU26" s="60"/>
      <c r="JNV26" s="60"/>
      <c r="JNW26" s="60"/>
      <c r="JNX26" s="60"/>
      <c r="JNY26" s="60"/>
      <c r="JNZ26" s="60"/>
      <c r="JOA26" s="60"/>
      <c r="JOB26" s="60"/>
      <c r="JOC26" s="60"/>
      <c r="JOD26" s="60"/>
      <c r="JOE26" s="60"/>
      <c r="JOF26" s="60"/>
      <c r="JOG26" s="60"/>
      <c r="JOH26" s="60"/>
      <c r="JOI26" s="60"/>
      <c r="JOJ26" s="60"/>
      <c r="JOK26" s="60"/>
      <c r="JOL26" s="60"/>
      <c r="JOM26" s="60"/>
      <c r="JON26" s="60"/>
      <c r="JOO26" s="60"/>
      <c r="JOP26" s="60"/>
      <c r="JOQ26" s="60"/>
      <c r="JOR26" s="60"/>
      <c r="JOS26" s="60"/>
      <c r="JOT26" s="60"/>
      <c r="JOU26" s="60"/>
      <c r="JOV26" s="60"/>
      <c r="JOW26" s="60"/>
      <c r="JOX26" s="60"/>
      <c r="JOY26" s="60"/>
      <c r="JOZ26" s="60"/>
      <c r="JPA26" s="60"/>
      <c r="JPB26" s="60"/>
      <c r="JPC26" s="60"/>
      <c r="JPD26" s="60"/>
      <c r="JPE26" s="60"/>
      <c r="JPF26" s="60"/>
      <c r="JPG26" s="60"/>
      <c r="JPH26" s="60"/>
      <c r="JPI26" s="60"/>
      <c r="JPJ26" s="60"/>
      <c r="JPK26" s="60"/>
      <c r="JPL26" s="60"/>
      <c r="JPM26" s="60"/>
      <c r="JPN26" s="60"/>
      <c r="JPO26" s="60"/>
      <c r="JPP26" s="60"/>
      <c r="JPQ26" s="60"/>
      <c r="JPR26" s="60"/>
      <c r="JPS26" s="60"/>
      <c r="JPT26" s="60"/>
      <c r="JPU26" s="60"/>
      <c r="JPV26" s="60"/>
      <c r="JPW26" s="60"/>
      <c r="JPX26" s="60"/>
      <c r="JPY26" s="60"/>
      <c r="JPZ26" s="60"/>
      <c r="JQA26" s="60"/>
      <c r="JQB26" s="60"/>
      <c r="JQC26" s="60"/>
      <c r="JQD26" s="60"/>
      <c r="JQE26" s="60"/>
      <c r="JQF26" s="60"/>
      <c r="JQG26" s="60"/>
      <c r="JQH26" s="60"/>
      <c r="JQI26" s="60"/>
      <c r="JQJ26" s="60"/>
      <c r="JQK26" s="60"/>
      <c r="JQL26" s="60"/>
      <c r="JQM26" s="60"/>
      <c r="JQN26" s="60"/>
      <c r="JQO26" s="60"/>
      <c r="JQP26" s="60"/>
      <c r="JQQ26" s="60"/>
      <c r="JQR26" s="60"/>
      <c r="JQS26" s="60"/>
      <c r="JQT26" s="60"/>
      <c r="JQU26" s="60"/>
      <c r="JQV26" s="60"/>
      <c r="JQW26" s="60"/>
      <c r="JQX26" s="60"/>
      <c r="JQY26" s="60"/>
      <c r="JQZ26" s="60"/>
      <c r="JRA26" s="60"/>
      <c r="JRB26" s="60"/>
      <c r="JRC26" s="60"/>
      <c r="JRD26" s="60"/>
      <c r="JRE26" s="60"/>
      <c r="JRF26" s="60"/>
      <c r="JRG26" s="60"/>
      <c r="JRH26" s="60"/>
      <c r="JRI26" s="60"/>
      <c r="JRJ26" s="60"/>
      <c r="JRK26" s="60"/>
      <c r="JRL26" s="60"/>
      <c r="JRM26" s="60"/>
      <c r="JRN26" s="60"/>
      <c r="JRO26" s="60"/>
      <c r="JRP26" s="60"/>
      <c r="JRQ26" s="60"/>
      <c r="JRR26" s="60"/>
      <c r="JRS26" s="60"/>
      <c r="JRT26" s="60"/>
      <c r="JRU26" s="60"/>
      <c r="JRV26" s="60"/>
      <c r="JRW26" s="60"/>
      <c r="JRX26" s="60"/>
      <c r="JRY26" s="60"/>
      <c r="JRZ26" s="60"/>
      <c r="JSA26" s="60"/>
      <c r="JSB26" s="60"/>
      <c r="JSC26" s="60"/>
      <c r="JSD26" s="60"/>
      <c r="JSE26" s="60"/>
      <c r="JSF26" s="60"/>
      <c r="JSG26" s="60"/>
      <c r="JSH26" s="60"/>
      <c r="JSI26" s="60"/>
      <c r="JSJ26" s="60"/>
      <c r="JSK26" s="60"/>
      <c r="JSL26" s="60"/>
      <c r="JSM26" s="60"/>
      <c r="JSN26" s="60"/>
      <c r="JSO26" s="60"/>
      <c r="JSP26" s="60"/>
      <c r="JSQ26" s="60"/>
      <c r="JSR26" s="60"/>
      <c r="JSS26" s="60"/>
      <c r="JST26" s="60"/>
      <c r="JSU26" s="60"/>
      <c r="JSV26" s="60"/>
      <c r="JSW26" s="60"/>
      <c r="JSX26" s="60"/>
      <c r="JSY26" s="60"/>
      <c r="JSZ26" s="60"/>
      <c r="JTA26" s="60"/>
      <c r="JTB26" s="60"/>
      <c r="JTC26" s="60"/>
      <c r="JTD26" s="60"/>
      <c r="JTE26" s="60"/>
      <c r="JTF26" s="60"/>
      <c r="JTG26" s="60"/>
      <c r="JTH26" s="60"/>
      <c r="JTI26" s="60"/>
      <c r="JTJ26" s="60"/>
      <c r="JTK26" s="60"/>
      <c r="JTL26" s="60"/>
      <c r="JTM26" s="60"/>
      <c r="JTN26" s="60"/>
      <c r="JTO26" s="60"/>
      <c r="JTP26" s="60"/>
      <c r="JTQ26" s="60"/>
      <c r="JTR26" s="60"/>
      <c r="JTS26" s="60"/>
      <c r="JTT26" s="60"/>
      <c r="JTU26" s="60"/>
      <c r="JTV26" s="60"/>
      <c r="JTW26" s="60"/>
      <c r="JTX26" s="60"/>
      <c r="JTY26" s="60"/>
      <c r="JTZ26" s="60"/>
      <c r="JUA26" s="60"/>
      <c r="JUB26" s="60"/>
      <c r="JUC26" s="60"/>
      <c r="JUD26" s="60"/>
      <c r="JUE26" s="60"/>
      <c r="JUF26" s="60"/>
      <c r="JUG26" s="60"/>
      <c r="JUH26" s="60"/>
      <c r="JUI26" s="60"/>
      <c r="JUJ26" s="60"/>
      <c r="JUK26" s="60"/>
      <c r="JUL26" s="60"/>
      <c r="JUM26" s="60"/>
      <c r="JUN26" s="60"/>
      <c r="JUO26" s="60"/>
      <c r="JUP26" s="60"/>
      <c r="JUQ26" s="60"/>
      <c r="JUR26" s="60"/>
      <c r="JUS26" s="60"/>
      <c r="JUT26" s="60"/>
      <c r="JUU26" s="60"/>
      <c r="JUV26" s="60"/>
      <c r="JUW26" s="60"/>
      <c r="JUX26" s="60"/>
      <c r="JUY26" s="60"/>
      <c r="JUZ26" s="60"/>
      <c r="JVA26" s="60"/>
      <c r="JVB26" s="60"/>
      <c r="JVC26" s="60"/>
      <c r="JVD26" s="60"/>
      <c r="JVE26" s="60"/>
      <c r="JVF26" s="60"/>
      <c r="JVG26" s="60"/>
      <c r="JVH26" s="60"/>
      <c r="JVI26" s="60"/>
      <c r="JVJ26" s="60"/>
      <c r="JVK26" s="60"/>
      <c r="JVL26" s="60"/>
      <c r="JVM26" s="60"/>
      <c r="JVN26" s="60"/>
      <c r="JVO26" s="60"/>
      <c r="JVP26" s="60"/>
      <c r="JVQ26" s="60"/>
      <c r="JVR26" s="60"/>
      <c r="JVS26" s="60"/>
      <c r="JVT26" s="60"/>
      <c r="JVU26" s="60"/>
      <c r="JVV26" s="60"/>
      <c r="JVW26" s="60"/>
      <c r="JVX26" s="60"/>
      <c r="JVY26" s="60"/>
      <c r="JVZ26" s="60"/>
      <c r="JWA26" s="60"/>
      <c r="JWB26" s="60"/>
      <c r="JWC26" s="60"/>
      <c r="JWD26" s="60"/>
      <c r="JWE26" s="60"/>
      <c r="JWF26" s="60"/>
      <c r="JWG26" s="60"/>
      <c r="JWH26" s="60"/>
      <c r="JWI26" s="60"/>
      <c r="JWJ26" s="60"/>
      <c r="JWK26" s="60"/>
      <c r="JWL26" s="60"/>
      <c r="JWM26" s="60"/>
      <c r="JWN26" s="60"/>
      <c r="JWO26" s="60"/>
      <c r="JWP26" s="60"/>
      <c r="JWQ26" s="60"/>
      <c r="JWR26" s="60"/>
      <c r="JWS26" s="60"/>
      <c r="JWT26" s="60"/>
      <c r="JWU26" s="60"/>
      <c r="JWV26" s="60"/>
      <c r="JWW26" s="60"/>
      <c r="JWX26" s="60"/>
      <c r="JWY26" s="60"/>
      <c r="JWZ26" s="60"/>
      <c r="JXA26" s="60"/>
      <c r="JXB26" s="60"/>
      <c r="JXC26" s="60"/>
      <c r="JXD26" s="60"/>
      <c r="JXE26" s="60"/>
      <c r="JXF26" s="60"/>
      <c r="JXG26" s="60"/>
      <c r="JXH26" s="60"/>
      <c r="JXI26" s="60"/>
      <c r="JXJ26" s="60"/>
      <c r="JXK26" s="60"/>
      <c r="JXL26" s="60"/>
      <c r="JXM26" s="60"/>
      <c r="JXN26" s="60"/>
      <c r="JXO26" s="60"/>
      <c r="JXP26" s="60"/>
      <c r="JXQ26" s="60"/>
      <c r="JXR26" s="60"/>
      <c r="JXS26" s="60"/>
      <c r="JXT26" s="60"/>
      <c r="JXU26" s="60"/>
      <c r="JXV26" s="60"/>
      <c r="JXW26" s="60"/>
      <c r="JXX26" s="60"/>
      <c r="JXY26" s="60"/>
      <c r="JXZ26" s="60"/>
      <c r="JYA26" s="60"/>
      <c r="JYB26" s="60"/>
      <c r="JYC26" s="60"/>
      <c r="JYD26" s="60"/>
      <c r="JYE26" s="60"/>
      <c r="JYF26" s="60"/>
      <c r="JYG26" s="60"/>
      <c r="JYH26" s="60"/>
      <c r="JYI26" s="60"/>
      <c r="JYJ26" s="60"/>
      <c r="JYK26" s="60"/>
      <c r="JYL26" s="60"/>
      <c r="JYM26" s="60"/>
      <c r="JYN26" s="60"/>
      <c r="JYO26" s="60"/>
      <c r="JYP26" s="60"/>
      <c r="JYQ26" s="60"/>
      <c r="JYR26" s="60"/>
      <c r="JYS26" s="60"/>
      <c r="JYT26" s="60"/>
      <c r="JYU26" s="60"/>
      <c r="JYV26" s="60"/>
      <c r="JYW26" s="60"/>
      <c r="JYX26" s="60"/>
      <c r="JYY26" s="60"/>
      <c r="JYZ26" s="60"/>
      <c r="JZA26" s="60"/>
      <c r="JZB26" s="60"/>
      <c r="JZC26" s="60"/>
      <c r="JZD26" s="60"/>
      <c r="JZE26" s="60"/>
      <c r="JZF26" s="60"/>
      <c r="JZG26" s="60"/>
      <c r="JZH26" s="60"/>
      <c r="JZI26" s="60"/>
      <c r="JZJ26" s="60"/>
      <c r="JZK26" s="60"/>
      <c r="JZL26" s="60"/>
      <c r="JZM26" s="60"/>
      <c r="JZN26" s="60"/>
      <c r="JZO26" s="60"/>
      <c r="JZP26" s="60"/>
      <c r="JZQ26" s="60"/>
      <c r="JZR26" s="60"/>
      <c r="JZS26" s="60"/>
      <c r="JZT26" s="60"/>
      <c r="JZU26" s="60"/>
      <c r="JZV26" s="60"/>
      <c r="JZW26" s="60"/>
      <c r="JZX26" s="60"/>
      <c r="JZY26" s="60"/>
      <c r="JZZ26" s="60"/>
      <c r="KAA26" s="60"/>
      <c r="KAB26" s="60"/>
      <c r="KAC26" s="60"/>
      <c r="KAD26" s="60"/>
      <c r="KAE26" s="60"/>
      <c r="KAF26" s="60"/>
      <c r="KAG26" s="60"/>
      <c r="KAH26" s="60"/>
      <c r="KAI26" s="60"/>
      <c r="KAJ26" s="60"/>
      <c r="KAK26" s="60"/>
      <c r="KAL26" s="60"/>
      <c r="KAM26" s="60"/>
      <c r="KAN26" s="60"/>
      <c r="KAO26" s="60"/>
      <c r="KAP26" s="60"/>
      <c r="KAQ26" s="60"/>
      <c r="KAR26" s="60"/>
      <c r="KAS26" s="60"/>
      <c r="KAT26" s="60"/>
      <c r="KAU26" s="60"/>
      <c r="KAV26" s="60"/>
      <c r="KAW26" s="60"/>
      <c r="KAX26" s="60"/>
      <c r="KAY26" s="60"/>
      <c r="KAZ26" s="60"/>
      <c r="KBA26" s="60"/>
      <c r="KBB26" s="60"/>
      <c r="KBC26" s="60"/>
      <c r="KBD26" s="60"/>
      <c r="KBE26" s="60"/>
      <c r="KBF26" s="60"/>
      <c r="KBG26" s="60"/>
      <c r="KBH26" s="60"/>
      <c r="KBI26" s="60"/>
      <c r="KBJ26" s="60"/>
      <c r="KBK26" s="60"/>
      <c r="KBL26" s="60"/>
      <c r="KBM26" s="60"/>
      <c r="KBN26" s="60"/>
      <c r="KBO26" s="60"/>
      <c r="KBP26" s="60"/>
      <c r="KBQ26" s="60"/>
      <c r="KBR26" s="60"/>
      <c r="KBS26" s="60"/>
      <c r="KBT26" s="60"/>
      <c r="KBU26" s="60"/>
      <c r="KBV26" s="60"/>
      <c r="KBW26" s="60"/>
      <c r="KBX26" s="60"/>
      <c r="KBY26" s="60"/>
      <c r="KBZ26" s="60"/>
      <c r="KCA26" s="60"/>
      <c r="KCB26" s="60"/>
      <c r="KCC26" s="60"/>
      <c r="KCD26" s="60"/>
      <c r="KCE26" s="60"/>
      <c r="KCF26" s="60"/>
      <c r="KCG26" s="60"/>
      <c r="KCH26" s="60"/>
      <c r="KCI26" s="60"/>
      <c r="KCJ26" s="60"/>
      <c r="KCK26" s="60"/>
      <c r="KCL26" s="60"/>
      <c r="KCM26" s="60"/>
      <c r="KCN26" s="60"/>
      <c r="KCO26" s="60"/>
      <c r="KCP26" s="60"/>
      <c r="KCQ26" s="60"/>
      <c r="KCR26" s="60"/>
      <c r="KCS26" s="60"/>
      <c r="KCT26" s="60"/>
      <c r="KCU26" s="60"/>
      <c r="KCV26" s="60"/>
      <c r="KCW26" s="60"/>
      <c r="KCX26" s="60"/>
      <c r="KCY26" s="60"/>
      <c r="KCZ26" s="60"/>
      <c r="KDA26" s="60"/>
      <c r="KDB26" s="60"/>
      <c r="KDC26" s="60"/>
      <c r="KDD26" s="60"/>
      <c r="KDE26" s="60"/>
      <c r="KDF26" s="60"/>
      <c r="KDG26" s="60"/>
      <c r="KDH26" s="60"/>
      <c r="KDI26" s="60"/>
      <c r="KDJ26" s="60"/>
      <c r="KDK26" s="60"/>
      <c r="KDL26" s="60"/>
      <c r="KDM26" s="60"/>
      <c r="KDN26" s="60"/>
      <c r="KDO26" s="60"/>
      <c r="KDP26" s="60"/>
      <c r="KDQ26" s="60"/>
      <c r="KDR26" s="60"/>
      <c r="KDS26" s="60"/>
      <c r="KDT26" s="60"/>
      <c r="KDU26" s="60"/>
      <c r="KDV26" s="60"/>
      <c r="KDW26" s="60"/>
      <c r="KDX26" s="60"/>
      <c r="KDY26" s="60"/>
      <c r="KDZ26" s="60"/>
      <c r="KEA26" s="60"/>
      <c r="KEB26" s="60"/>
      <c r="KEC26" s="60"/>
      <c r="KED26" s="60"/>
      <c r="KEE26" s="60"/>
      <c r="KEF26" s="60"/>
      <c r="KEG26" s="60"/>
      <c r="KEH26" s="60"/>
      <c r="KEI26" s="60"/>
      <c r="KEJ26" s="60"/>
      <c r="KEK26" s="60"/>
      <c r="KEL26" s="60"/>
      <c r="KEM26" s="60"/>
      <c r="KEN26" s="60"/>
      <c r="KEO26" s="60"/>
      <c r="KEP26" s="60"/>
      <c r="KEQ26" s="60"/>
      <c r="KER26" s="60"/>
      <c r="KES26" s="60"/>
      <c r="KET26" s="60"/>
      <c r="KEU26" s="60"/>
      <c r="KEV26" s="60"/>
      <c r="KEW26" s="60"/>
      <c r="KEX26" s="60"/>
      <c r="KEY26" s="60"/>
      <c r="KEZ26" s="60"/>
      <c r="KFA26" s="60"/>
      <c r="KFB26" s="60"/>
      <c r="KFC26" s="60"/>
      <c r="KFD26" s="60"/>
      <c r="KFE26" s="60"/>
      <c r="KFF26" s="60"/>
      <c r="KFG26" s="60"/>
      <c r="KFH26" s="60"/>
      <c r="KFI26" s="60"/>
      <c r="KFJ26" s="60"/>
      <c r="KFK26" s="60"/>
      <c r="KFL26" s="60"/>
      <c r="KFM26" s="60"/>
      <c r="KFN26" s="60"/>
      <c r="KFO26" s="60"/>
      <c r="KFP26" s="60"/>
      <c r="KFQ26" s="60"/>
      <c r="KFR26" s="60"/>
      <c r="KFS26" s="60"/>
      <c r="KFT26" s="60"/>
      <c r="KFU26" s="60"/>
      <c r="KFV26" s="60"/>
      <c r="KFW26" s="60"/>
      <c r="KFX26" s="60"/>
      <c r="KFY26" s="60"/>
      <c r="KFZ26" s="60"/>
      <c r="KGA26" s="60"/>
      <c r="KGB26" s="60"/>
      <c r="KGC26" s="60"/>
      <c r="KGD26" s="60"/>
      <c r="KGE26" s="60"/>
      <c r="KGF26" s="60"/>
      <c r="KGG26" s="60"/>
      <c r="KGH26" s="60"/>
      <c r="KGI26" s="60"/>
      <c r="KGJ26" s="60"/>
      <c r="KGK26" s="60"/>
      <c r="KGL26" s="60"/>
      <c r="KGM26" s="60"/>
      <c r="KGN26" s="60"/>
      <c r="KGO26" s="60"/>
      <c r="KGP26" s="60"/>
      <c r="KGQ26" s="60"/>
      <c r="KGR26" s="60"/>
      <c r="KGS26" s="60"/>
      <c r="KGT26" s="60"/>
      <c r="KGU26" s="60"/>
      <c r="KGV26" s="60"/>
      <c r="KGW26" s="60"/>
      <c r="KGX26" s="60"/>
      <c r="KGY26" s="60"/>
      <c r="KGZ26" s="60"/>
      <c r="KHA26" s="60"/>
      <c r="KHB26" s="60"/>
      <c r="KHC26" s="60"/>
      <c r="KHD26" s="60"/>
      <c r="KHE26" s="60"/>
      <c r="KHF26" s="60"/>
      <c r="KHG26" s="60"/>
      <c r="KHH26" s="60"/>
      <c r="KHI26" s="60"/>
      <c r="KHJ26" s="60"/>
      <c r="KHK26" s="60"/>
      <c r="KHL26" s="60"/>
      <c r="KHM26" s="60"/>
      <c r="KHN26" s="60"/>
      <c r="KHO26" s="60"/>
      <c r="KHP26" s="60"/>
      <c r="KHQ26" s="60"/>
      <c r="KHR26" s="60"/>
      <c r="KHS26" s="60"/>
      <c r="KHT26" s="60"/>
      <c r="KHU26" s="60"/>
      <c r="KHV26" s="60"/>
      <c r="KHW26" s="60"/>
      <c r="KHX26" s="60"/>
      <c r="KHY26" s="60"/>
      <c r="KHZ26" s="60"/>
      <c r="KIA26" s="60"/>
      <c r="KIB26" s="60"/>
      <c r="KIC26" s="60"/>
      <c r="KID26" s="60"/>
      <c r="KIE26" s="60"/>
      <c r="KIF26" s="60"/>
      <c r="KIG26" s="60"/>
      <c r="KIH26" s="60"/>
      <c r="KII26" s="60"/>
      <c r="KIJ26" s="60"/>
      <c r="KIK26" s="60"/>
      <c r="KIL26" s="60"/>
      <c r="KIM26" s="60"/>
      <c r="KIN26" s="60"/>
      <c r="KIO26" s="60"/>
      <c r="KIP26" s="60"/>
      <c r="KIQ26" s="60"/>
      <c r="KIR26" s="60"/>
      <c r="KIS26" s="60"/>
      <c r="KIT26" s="60"/>
      <c r="KIU26" s="60"/>
      <c r="KIV26" s="60"/>
      <c r="KIW26" s="60"/>
      <c r="KIX26" s="60"/>
      <c r="KIY26" s="60"/>
      <c r="KIZ26" s="60"/>
      <c r="KJA26" s="60"/>
      <c r="KJB26" s="60"/>
      <c r="KJC26" s="60"/>
      <c r="KJD26" s="60"/>
      <c r="KJE26" s="60"/>
      <c r="KJF26" s="60"/>
      <c r="KJG26" s="60"/>
      <c r="KJH26" s="60"/>
      <c r="KJI26" s="60"/>
      <c r="KJJ26" s="60"/>
      <c r="KJK26" s="60"/>
      <c r="KJL26" s="60"/>
      <c r="KJM26" s="60"/>
      <c r="KJN26" s="60"/>
      <c r="KJO26" s="60"/>
      <c r="KJP26" s="60"/>
      <c r="KJQ26" s="60"/>
      <c r="KJR26" s="60"/>
      <c r="KJS26" s="60"/>
      <c r="KJT26" s="60"/>
      <c r="KJU26" s="60"/>
      <c r="KJV26" s="60"/>
      <c r="KJW26" s="60"/>
      <c r="KJX26" s="60"/>
      <c r="KJY26" s="60"/>
      <c r="KJZ26" s="60"/>
      <c r="KKA26" s="60"/>
      <c r="KKB26" s="60"/>
      <c r="KKC26" s="60"/>
      <c r="KKD26" s="60"/>
      <c r="KKE26" s="60"/>
      <c r="KKF26" s="60"/>
      <c r="KKG26" s="60"/>
      <c r="KKH26" s="60"/>
      <c r="KKI26" s="60"/>
      <c r="KKJ26" s="60"/>
      <c r="KKK26" s="60"/>
      <c r="KKL26" s="60"/>
      <c r="KKM26" s="60"/>
      <c r="KKN26" s="60"/>
      <c r="KKO26" s="60"/>
      <c r="KKP26" s="60"/>
      <c r="KKQ26" s="60"/>
      <c r="KKR26" s="60"/>
      <c r="KKS26" s="60"/>
      <c r="KKT26" s="60"/>
      <c r="KKU26" s="60"/>
      <c r="KKV26" s="60"/>
      <c r="KKW26" s="60"/>
      <c r="KKX26" s="60"/>
      <c r="KKY26" s="60"/>
      <c r="KKZ26" s="60"/>
      <c r="KLA26" s="60"/>
      <c r="KLB26" s="60"/>
      <c r="KLC26" s="60"/>
      <c r="KLD26" s="60"/>
      <c r="KLE26" s="60"/>
      <c r="KLF26" s="60"/>
      <c r="KLG26" s="60"/>
      <c r="KLH26" s="60"/>
      <c r="KLI26" s="60"/>
      <c r="KLJ26" s="60"/>
      <c r="KLK26" s="60"/>
      <c r="KLL26" s="60"/>
      <c r="KLM26" s="60"/>
      <c r="KLN26" s="60"/>
      <c r="KLO26" s="60"/>
      <c r="KLP26" s="60"/>
      <c r="KLQ26" s="60"/>
      <c r="KLR26" s="60"/>
      <c r="KLS26" s="60"/>
      <c r="KLT26" s="60"/>
      <c r="KLU26" s="60"/>
      <c r="KLV26" s="60"/>
      <c r="KLW26" s="60"/>
      <c r="KLX26" s="60"/>
      <c r="KLY26" s="60"/>
      <c r="KLZ26" s="60"/>
      <c r="KMA26" s="60"/>
      <c r="KMB26" s="60"/>
      <c r="KMC26" s="60"/>
      <c r="KMD26" s="60"/>
      <c r="KME26" s="60"/>
      <c r="KMF26" s="60"/>
      <c r="KMG26" s="60"/>
      <c r="KMH26" s="60"/>
      <c r="KMI26" s="60"/>
      <c r="KMJ26" s="60"/>
      <c r="KMK26" s="60"/>
      <c r="KML26" s="60"/>
      <c r="KMM26" s="60"/>
      <c r="KMN26" s="60"/>
      <c r="KMO26" s="60"/>
      <c r="KMP26" s="60"/>
      <c r="KMQ26" s="60"/>
      <c r="KMR26" s="60"/>
      <c r="KMS26" s="60"/>
      <c r="KMT26" s="60"/>
      <c r="KMU26" s="60"/>
      <c r="KMV26" s="60"/>
      <c r="KMW26" s="60"/>
      <c r="KMX26" s="60"/>
      <c r="KMY26" s="60"/>
      <c r="KMZ26" s="60"/>
      <c r="KNA26" s="60"/>
      <c r="KNB26" s="60"/>
      <c r="KNC26" s="60"/>
      <c r="KND26" s="60"/>
      <c r="KNE26" s="60"/>
      <c r="KNF26" s="60"/>
      <c r="KNG26" s="60"/>
      <c r="KNH26" s="60"/>
      <c r="KNI26" s="60"/>
      <c r="KNJ26" s="60"/>
      <c r="KNK26" s="60"/>
      <c r="KNL26" s="60"/>
      <c r="KNM26" s="60"/>
      <c r="KNN26" s="60"/>
      <c r="KNO26" s="60"/>
      <c r="KNP26" s="60"/>
      <c r="KNQ26" s="60"/>
      <c r="KNR26" s="60"/>
      <c r="KNS26" s="60"/>
      <c r="KNT26" s="60"/>
      <c r="KNU26" s="60"/>
      <c r="KNV26" s="60"/>
      <c r="KNW26" s="60"/>
      <c r="KNX26" s="60"/>
      <c r="KNY26" s="60"/>
      <c r="KNZ26" s="60"/>
      <c r="KOA26" s="60"/>
      <c r="KOB26" s="60"/>
      <c r="KOC26" s="60"/>
      <c r="KOD26" s="60"/>
      <c r="KOE26" s="60"/>
      <c r="KOF26" s="60"/>
      <c r="KOG26" s="60"/>
      <c r="KOH26" s="60"/>
      <c r="KOI26" s="60"/>
      <c r="KOJ26" s="60"/>
      <c r="KOK26" s="60"/>
      <c r="KOL26" s="60"/>
      <c r="KOM26" s="60"/>
      <c r="KON26" s="60"/>
      <c r="KOO26" s="60"/>
      <c r="KOP26" s="60"/>
      <c r="KOQ26" s="60"/>
      <c r="KOR26" s="60"/>
      <c r="KOS26" s="60"/>
      <c r="KOT26" s="60"/>
      <c r="KOU26" s="60"/>
      <c r="KOV26" s="60"/>
      <c r="KOW26" s="60"/>
      <c r="KOX26" s="60"/>
      <c r="KOY26" s="60"/>
      <c r="KOZ26" s="60"/>
      <c r="KPA26" s="60"/>
      <c r="KPB26" s="60"/>
      <c r="KPC26" s="60"/>
      <c r="KPD26" s="60"/>
      <c r="KPE26" s="60"/>
      <c r="KPF26" s="60"/>
      <c r="KPG26" s="60"/>
      <c r="KPH26" s="60"/>
      <c r="KPI26" s="60"/>
      <c r="KPJ26" s="60"/>
      <c r="KPK26" s="60"/>
      <c r="KPL26" s="60"/>
      <c r="KPM26" s="60"/>
      <c r="KPN26" s="60"/>
      <c r="KPO26" s="60"/>
      <c r="KPP26" s="60"/>
      <c r="KPQ26" s="60"/>
      <c r="KPR26" s="60"/>
      <c r="KPS26" s="60"/>
      <c r="KPT26" s="60"/>
      <c r="KPU26" s="60"/>
      <c r="KPV26" s="60"/>
      <c r="KPW26" s="60"/>
      <c r="KPX26" s="60"/>
      <c r="KPY26" s="60"/>
      <c r="KPZ26" s="60"/>
      <c r="KQA26" s="60"/>
      <c r="KQB26" s="60"/>
      <c r="KQC26" s="60"/>
      <c r="KQD26" s="60"/>
      <c r="KQE26" s="60"/>
      <c r="KQF26" s="60"/>
      <c r="KQG26" s="60"/>
      <c r="KQH26" s="60"/>
      <c r="KQI26" s="60"/>
      <c r="KQJ26" s="60"/>
      <c r="KQK26" s="60"/>
      <c r="KQL26" s="60"/>
      <c r="KQM26" s="60"/>
      <c r="KQN26" s="60"/>
      <c r="KQO26" s="60"/>
      <c r="KQP26" s="60"/>
      <c r="KQQ26" s="60"/>
      <c r="KQR26" s="60"/>
      <c r="KQS26" s="60"/>
      <c r="KQT26" s="60"/>
      <c r="KQU26" s="60"/>
      <c r="KQV26" s="60"/>
      <c r="KQW26" s="60"/>
      <c r="KQX26" s="60"/>
      <c r="KQY26" s="60"/>
      <c r="KQZ26" s="60"/>
      <c r="KRA26" s="60"/>
      <c r="KRB26" s="60"/>
      <c r="KRC26" s="60"/>
      <c r="KRD26" s="60"/>
      <c r="KRE26" s="60"/>
      <c r="KRF26" s="60"/>
      <c r="KRG26" s="60"/>
      <c r="KRH26" s="60"/>
      <c r="KRI26" s="60"/>
      <c r="KRJ26" s="60"/>
      <c r="KRK26" s="60"/>
      <c r="KRL26" s="60"/>
      <c r="KRM26" s="60"/>
      <c r="KRN26" s="60"/>
      <c r="KRO26" s="60"/>
      <c r="KRP26" s="60"/>
      <c r="KRQ26" s="60"/>
      <c r="KRR26" s="60"/>
      <c r="KRS26" s="60"/>
      <c r="KRT26" s="60"/>
      <c r="KRU26" s="60"/>
      <c r="KRV26" s="60"/>
      <c r="KRW26" s="60"/>
      <c r="KRX26" s="60"/>
      <c r="KRY26" s="60"/>
      <c r="KRZ26" s="60"/>
      <c r="KSA26" s="60"/>
      <c r="KSB26" s="60"/>
      <c r="KSC26" s="60"/>
      <c r="KSD26" s="60"/>
      <c r="KSE26" s="60"/>
      <c r="KSF26" s="60"/>
      <c r="KSG26" s="60"/>
      <c r="KSH26" s="60"/>
      <c r="KSI26" s="60"/>
      <c r="KSJ26" s="60"/>
      <c r="KSK26" s="60"/>
      <c r="KSL26" s="60"/>
      <c r="KSM26" s="60"/>
      <c r="KSN26" s="60"/>
      <c r="KSO26" s="60"/>
      <c r="KSP26" s="60"/>
      <c r="KSQ26" s="60"/>
      <c r="KSR26" s="60"/>
      <c r="KSS26" s="60"/>
      <c r="KST26" s="60"/>
      <c r="KSU26" s="60"/>
      <c r="KSV26" s="60"/>
      <c r="KSW26" s="60"/>
      <c r="KSX26" s="60"/>
      <c r="KSY26" s="60"/>
      <c r="KSZ26" s="60"/>
      <c r="KTA26" s="60"/>
      <c r="KTB26" s="60"/>
      <c r="KTC26" s="60"/>
      <c r="KTD26" s="60"/>
      <c r="KTE26" s="60"/>
      <c r="KTF26" s="60"/>
      <c r="KTG26" s="60"/>
      <c r="KTH26" s="60"/>
      <c r="KTI26" s="60"/>
      <c r="KTJ26" s="60"/>
      <c r="KTK26" s="60"/>
      <c r="KTL26" s="60"/>
      <c r="KTM26" s="60"/>
      <c r="KTN26" s="60"/>
      <c r="KTO26" s="60"/>
      <c r="KTP26" s="60"/>
      <c r="KTQ26" s="60"/>
      <c r="KTR26" s="60"/>
      <c r="KTS26" s="60"/>
      <c r="KTT26" s="60"/>
      <c r="KTU26" s="60"/>
      <c r="KTV26" s="60"/>
      <c r="KTW26" s="60"/>
      <c r="KTX26" s="60"/>
      <c r="KTY26" s="60"/>
      <c r="KTZ26" s="60"/>
      <c r="KUA26" s="60"/>
      <c r="KUB26" s="60"/>
      <c r="KUC26" s="60"/>
      <c r="KUD26" s="60"/>
      <c r="KUE26" s="60"/>
      <c r="KUF26" s="60"/>
      <c r="KUG26" s="60"/>
      <c r="KUH26" s="60"/>
      <c r="KUI26" s="60"/>
      <c r="KUJ26" s="60"/>
      <c r="KUK26" s="60"/>
      <c r="KUL26" s="60"/>
      <c r="KUM26" s="60"/>
      <c r="KUN26" s="60"/>
      <c r="KUO26" s="60"/>
      <c r="KUP26" s="60"/>
      <c r="KUQ26" s="60"/>
      <c r="KUR26" s="60"/>
      <c r="KUS26" s="60"/>
      <c r="KUT26" s="60"/>
      <c r="KUU26" s="60"/>
      <c r="KUV26" s="60"/>
      <c r="KUW26" s="60"/>
      <c r="KUX26" s="60"/>
      <c r="KUY26" s="60"/>
      <c r="KUZ26" s="60"/>
      <c r="KVA26" s="60"/>
      <c r="KVB26" s="60"/>
      <c r="KVC26" s="60"/>
      <c r="KVD26" s="60"/>
      <c r="KVE26" s="60"/>
      <c r="KVF26" s="60"/>
      <c r="KVG26" s="60"/>
      <c r="KVH26" s="60"/>
      <c r="KVI26" s="60"/>
      <c r="KVJ26" s="60"/>
      <c r="KVK26" s="60"/>
      <c r="KVL26" s="60"/>
      <c r="KVM26" s="60"/>
      <c r="KVN26" s="60"/>
      <c r="KVO26" s="60"/>
      <c r="KVP26" s="60"/>
      <c r="KVQ26" s="60"/>
      <c r="KVR26" s="60"/>
      <c r="KVS26" s="60"/>
      <c r="KVT26" s="60"/>
      <c r="KVU26" s="60"/>
      <c r="KVV26" s="60"/>
      <c r="KVW26" s="60"/>
      <c r="KVX26" s="60"/>
      <c r="KVY26" s="60"/>
      <c r="KVZ26" s="60"/>
      <c r="KWA26" s="60"/>
      <c r="KWB26" s="60"/>
      <c r="KWC26" s="60"/>
      <c r="KWD26" s="60"/>
      <c r="KWE26" s="60"/>
      <c r="KWF26" s="60"/>
      <c r="KWG26" s="60"/>
      <c r="KWH26" s="60"/>
      <c r="KWI26" s="60"/>
      <c r="KWJ26" s="60"/>
      <c r="KWK26" s="60"/>
      <c r="KWL26" s="60"/>
      <c r="KWM26" s="60"/>
      <c r="KWN26" s="60"/>
      <c r="KWO26" s="60"/>
      <c r="KWP26" s="60"/>
      <c r="KWQ26" s="60"/>
      <c r="KWR26" s="60"/>
      <c r="KWS26" s="60"/>
      <c r="KWT26" s="60"/>
      <c r="KWU26" s="60"/>
      <c r="KWV26" s="60"/>
      <c r="KWW26" s="60"/>
      <c r="KWX26" s="60"/>
      <c r="KWY26" s="60"/>
      <c r="KWZ26" s="60"/>
      <c r="KXA26" s="60"/>
      <c r="KXB26" s="60"/>
      <c r="KXC26" s="60"/>
      <c r="KXD26" s="60"/>
      <c r="KXE26" s="60"/>
      <c r="KXF26" s="60"/>
      <c r="KXG26" s="60"/>
      <c r="KXH26" s="60"/>
      <c r="KXI26" s="60"/>
      <c r="KXJ26" s="60"/>
      <c r="KXK26" s="60"/>
      <c r="KXL26" s="60"/>
      <c r="KXM26" s="60"/>
      <c r="KXN26" s="60"/>
      <c r="KXO26" s="60"/>
      <c r="KXP26" s="60"/>
      <c r="KXQ26" s="60"/>
      <c r="KXR26" s="60"/>
      <c r="KXS26" s="60"/>
      <c r="KXT26" s="60"/>
      <c r="KXU26" s="60"/>
      <c r="KXV26" s="60"/>
      <c r="KXW26" s="60"/>
      <c r="KXX26" s="60"/>
      <c r="KXY26" s="60"/>
      <c r="KXZ26" s="60"/>
      <c r="KYA26" s="60"/>
      <c r="KYB26" s="60"/>
      <c r="KYC26" s="60"/>
      <c r="KYD26" s="60"/>
      <c r="KYE26" s="60"/>
      <c r="KYF26" s="60"/>
      <c r="KYG26" s="60"/>
      <c r="KYH26" s="60"/>
      <c r="KYI26" s="60"/>
      <c r="KYJ26" s="60"/>
      <c r="KYK26" s="60"/>
      <c r="KYL26" s="60"/>
      <c r="KYM26" s="60"/>
      <c r="KYN26" s="60"/>
      <c r="KYO26" s="60"/>
      <c r="KYP26" s="60"/>
      <c r="KYQ26" s="60"/>
      <c r="KYR26" s="60"/>
      <c r="KYS26" s="60"/>
      <c r="KYT26" s="60"/>
      <c r="KYU26" s="60"/>
      <c r="KYV26" s="60"/>
      <c r="KYW26" s="60"/>
      <c r="KYX26" s="60"/>
      <c r="KYY26" s="60"/>
      <c r="KYZ26" s="60"/>
      <c r="KZA26" s="60"/>
      <c r="KZB26" s="60"/>
      <c r="KZC26" s="60"/>
      <c r="KZD26" s="60"/>
      <c r="KZE26" s="60"/>
      <c r="KZF26" s="60"/>
      <c r="KZG26" s="60"/>
      <c r="KZH26" s="60"/>
      <c r="KZI26" s="60"/>
      <c r="KZJ26" s="60"/>
      <c r="KZK26" s="60"/>
      <c r="KZL26" s="60"/>
      <c r="KZM26" s="60"/>
      <c r="KZN26" s="60"/>
      <c r="KZO26" s="60"/>
      <c r="KZP26" s="60"/>
      <c r="KZQ26" s="60"/>
      <c r="KZR26" s="60"/>
      <c r="KZS26" s="60"/>
      <c r="KZT26" s="60"/>
      <c r="KZU26" s="60"/>
      <c r="KZV26" s="60"/>
      <c r="KZW26" s="60"/>
      <c r="KZX26" s="60"/>
      <c r="KZY26" s="60"/>
      <c r="KZZ26" s="60"/>
      <c r="LAA26" s="60"/>
      <c r="LAB26" s="60"/>
      <c r="LAC26" s="60"/>
      <c r="LAD26" s="60"/>
      <c r="LAE26" s="60"/>
      <c r="LAF26" s="60"/>
      <c r="LAG26" s="60"/>
      <c r="LAH26" s="60"/>
      <c r="LAI26" s="60"/>
      <c r="LAJ26" s="60"/>
      <c r="LAK26" s="60"/>
      <c r="LAL26" s="60"/>
      <c r="LAM26" s="60"/>
      <c r="LAN26" s="60"/>
      <c r="LAO26" s="60"/>
      <c r="LAP26" s="60"/>
      <c r="LAQ26" s="60"/>
      <c r="LAR26" s="60"/>
      <c r="LAS26" s="60"/>
      <c r="LAT26" s="60"/>
      <c r="LAU26" s="60"/>
      <c r="LAV26" s="60"/>
      <c r="LAW26" s="60"/>
      <c r="LAX26" s="60"/>
      <c r="LAY26" s="60"/>
      <c r="LAZ26" s="60"/>
      <c r="LBA26" s="60"/>
      <c r="LBB26" s="60"/>
      <c r="LBC26" s="60"/>
      <c r="LBD26" s="60"/>
      <c r="LBE26" s="60"/>
      <c r="LBF26" s="60"/>
      <c r="LBG26" s="60"/>
      <c r="LBH26" s="60"/>
      <c r="LBI26" s="60"/>
      <c r="LBJ26" s="60"/>
      <c r="LBK26" s="60"/>
      <c r="LBL26" s="60"/>
      <c r="LBM26" s="60"/>
      <c r="LBN26" s="60"/>
      <c r="LBO26" s="60"/>
      <c r="LBP26" s="60"/>
      <c r="LBQ26" s="60"/>
      <c r="LBR26" s="60"/>
      <c r="LBS26" s="60"/>
      <c r="LBT26" s="60"/>
      <c r="LBU26" s="60"/>
      <c r="LBV26" s="60"/>
      <c r="LBW26" s="60"/>
      <c r="LBX26" s="60"/>
      <c r="LBY26" s="60"/>
      <c r="LBZ26" s="60"/>
      <c r="LCA26" s="60"/>
      <c r="LCB26" s="60"/>
      <c r="LCC26" s="60"/>
      <c r="LCD26" s="60"/>
      <c r="LCE26" s="60"/>
      <c r="LCF26" s="60"/>
      <c r="LCG26" s="60"/>
      <c r="LCH26" s="60"/>
      <c r="LCI26" s="60"/>
      <c r="LCJ26" s="60"/>
      <c r="LCK26" s="60"/>
      <c r="LCL26" s="60"/>
      <c r="LCM26" s="60"/>
      <c r="LCN26" s="60"/>
      <c r="LCO26" s="60"/>
      <c r="LCP26" s="60"/>
      <c r="LCQ26" s="60"/>
      <c r="LCR26" s="60"/>
      <c r="LCS26" s="60"/>
      <c r="LCT26" s="60"/>
      <c r="LCU26" s="60"/>
      <c r="LCV26" s="60"/>
      <c r="LCW26" s="60"/>
      <c r="LCX26" s="60"/>
      <c r="LCY26" s="60"/>
      <c r="LCZ26" s="60"/>
      <c r="LDA26" s="60"/>
      <c r="LDB26" s="60"/>
      <c r="LDC26" s="60"/>
      <c r="LDD26" s="60"/>
      <c r="LDE26" s="60"/>
      <c r="LDF26" s="60"/>
      <c r="LDG26" s="60"/>
      <c r="LDH26" s="60"/>
      <c r="LDI26" s="60"/>
      <c r="LDJ26" s="60"/>
      <c r="LDK26" s="60"/>
      <c r="LDL26" s="60"/>
      <c r="LDM26" s="60"/>
      <c r="LDN26" s="60"/>
      <c r="LDO26" s="60"/>
      <c r="LDP26" s="60"/>
      <c r="LDQ26" s="60"/>
      <c r="LDR26" s="60"/>
      <c r="LDS26" s="60"/>
      <c r="LDT26" s="60"/>
      <c r="LDU26" s="60"/>
      <c r="LDV26" s="60"/>
      <c r="LDW26" s="60"/>
      <c r="LDX26" s="60"/>
      <c r="LDY26" s="60"/>
      <c r="LDZ26" s="60"/>
      <c r="LEA26" s="60"/>
      <c r="LEB26" s="60"/>
      <c r="LEC26" s="60"/>
      <c r="LED26" s="60"/>
      <c r="LEE26" s="60"/>
      <c r="LEF26" s="60"/>
      <c r="LEG26" s="60"/>
      <c r="LEH26" s="60"/>
      <c r="LEI26" s="60"/>
      <c r="LEJ26" s="60"/>
      <c r="LEK26" s="60"/>
      <c r="LEL26" s="60"/>
      <c r="LEM26" s="60"/>
      <c r="LEN26" s="60"/>
      <c r="LEO26" s="60"/>
      <c r="LEP26" s="60"/>
      <c r="LEQ26" s="60"/>
      <c r="LER26" s="60"/>
      <c r="LES26" s="60"/>
      <c r="LET26" s="60"/>
      <c r="LEU26" s="60"/>
      <c r="LEV26" s="60"/>
      <c r="LEW26" s="60"/>
      <c r="LEX26" s="60"/>
      <c r="LEY26" s="60"/>
      <c r="LEZ26" s="60"/>
      <c r="LFA26" s="60"/>
      <c r="LFB26" s="60"/>
      <c r="LFC26" s="60"/>
      <c r="LFD26" s="60"/>
      <c r="LFE26" s="60"/>
      <c r="LFF26" s="60"/>
      <c r="LFG26" s="60"/>
      <c r="LFH26" s="60"/>
      <c r="LFI26" s="60"/>
      <c r="LFJ26" s="60"/>
      <c r="LFK26" s="60"/>
      <c r="LFL26" s="60"/>
      <c r="LFM26" s="60"/>
      <c r="LFN26" s="60"/>
      <c r="LFO26" s="60"/>
      <c r="LFP26" s="60"/>
      <c r="LFQ26" s="60"/>
      <c r="LFR26" s="60"/>
      <c r="LFS26" s="60"/>
      <c r="LFT26" s="60"/>
      <c r="LFU26" s="60"/>
      <c r="LFV26" s="60"/>
      <c r="LFW26" s="60"/>
      <c r="LFX26" s="60"/>
      <c r="LFY26" s="60"/>
      <c r="LFZ26" s="60"/>
      <c r="LGA26" s="60"/>
      <c r="LGB26" s="60"/>
      <c r="LGC26" s="60"/>
      <c r="LGD26" s="60"/>
      <c r="LGE26" s="60"/>
      <c r="LGF26" s="60"/>
      <c r="LGG26" s="60"/>
      <c r="LGH26" s="60"/>
      <c r="LGI26" s="60"/>
      <c r="LGJ26" s="60"/>
      <c r="LGK26" s="60"/>
      <c r="LGL26" s="60"/>
      <c r="LGM26" s="60"/>
      <c r="LGN26" s="60"/>
      <c r="LGO26" s="60"/>
      <c r="LGP26" s="60"/>
      <c r="LGQ26" s="60"/>
      <c r="LGR26" s="60"/>
      <c r="LGS26" s="60"/>
      <c r="LGT26" s="60"/>
      <c r="LGU26" s="60"/>
      <c r="LGV26" s="60"/>
      <c r="LGW26" s="60"/>
      <c r="LGX26" s="60"/>
      <c r="LGY26" s="60"/>
      <c r="LGZ26" s="60"/>
      <c r="LHA26" s="60"/>
      <c r="LHB26" s="60"/>
      <c r="LHC26" s="60"/>
      <c r="LHD26" s="60"/>
      <c r="LHE26" s="60"/>
      <c r="LHF26" s="60"/>
      <c r="LHG26" s="60"/>
      <c r="LHH26" s="60"/>
      <c r="LHI26" s="60"/>
      <c r="LHJ26" s="60"/>
      <c r="LHK26" s="60"/>
      <c r="LHL26" s="60"/>
      <c r="LHM26" s="60"/>
      <c r="LHN26" s="60"/>
      <c r="LHO26" s="60"/>
      <c r="LHP26" s="60"/>
      <c r="LHQ26" s="60"/>
      <c r="LHR26" s="60"/>
      <c r="LHS26" s="60"/>
      <c r="LHT26" s="60"/>
      <c r="LHU26" s="60"/>
      <c r="LHV26" s="60"/>
      <c r="LHW26" s="60"/>
      <c r="LHX26" s="60"/>
      <c r="LHY26" s="60"/>
      <c r="LHZ26" s="60"/>
      <c r="LIA26" s="60"/>
      <c r="LIB26" s="60"/>
      <c r="LIC26" s="60"/>
      <c r="LID26" s="60"/>
      <c r="LIE26" s="60"/>
      <c r="LIF26" s="60"/>
      <c r="LIG26" s="60"/>
      <c r="LIH26" s="60"/>
      <c r="LII26" s="60"/>
      <c r="LIJ26" s="60"/>
      <c r="LIK26" s="60"/>
      <c r="LIL26" s="60"/>
      <c r="LIM26" s="60"/>
      <c r="LIN26" s="60"/>
      <c r="LIO26" s="60"/>
      <c r="LIP26" s="60"/>
      <c r="LIQ26" s="60"/>
      <c r="LIR26" s="60"/>
      <c r="LIS26" s="60"/>
      <c r="LIT26" s="60"/>
      <c r="LIU26" s="60"/>
      <c r="LIV26" s="60"/>
      <c r="LIW26" s="60"/>
      <c r="LIX26" s="60"/>
      <c r="LIY26" s="60"/>
      <c r="LIZ26" s="60"/>
      <c r="LJA26" s="60"/>
      <c r="LJB26" s="60"/>
      <c r="LJC26" s="60"/>
      <c r="LJD26" s="60"/>
      <c r="LJE26" s="60"/>
      <c r="LJF26" s="60"/>
      <c r="LJG26" s="60"/>
      <c r="LJH26" s="60"/>
      <c r="LJI26" s="60"/>
      <c r="LJJ26" s="60"/>
      <c r="LJK26" s="60"/>
      <c r="LJL26" s="60"/>
      <c r="LJM26" s="60"/>
      <c r="LJN26" s="60"/>
      <c r="LJO26" s="60"/>
      <c r="LJP26" s="60"/>
      <c r="LJQ26" s="60"/>
      <c r="LJR26" s="60"/>
      <c r="LJS26" s="60"/>
      <c r="LJT26" s="60"/>
      <c r="LJU26" s="60"/>
      <c r="LJV26" s="60"/>
      <c r="LJW26" s="60"/>
      <c r="LJX26" s="60"/>
      <c r="LJY26" s="60"/>
      <c r="LJZ26" s="60"/>
      <c r="LKA26" s="60"/>
      <c r="LKB26" s="60"/>
      <c r="LKC26" s="60"/>
      <c r="LKD26" s="60"/>
      <c r="LKE26" s="60"/>
      <c r="LKF26" s="60"/>
      <c r="LKG26" s="60"/>
      <c r="LKH26" s="60"/>
      <c r="LKI26" s="60"/>
      <c r="LKJ26" s="60"/>
      <c r="LKK26" s="60"/>
      <c r="LKL26" s="60"/>
      <c r="LKM26" s="60"/>
      <c r="LKN26" s="60"/>
      <c r="LKO26" s="60"/>
      <c r="LKP26" s="60"/>
      <c r="LKQ26" s="60"/>
      <c r="LKR26" s="60"/>
      <c r="LKS26" s="60"/>
      <c r="LKT26" s="60"/>
      <c r="LKU26" s="60"/>
      <c r="LKV26" s="60"/>
      <c r="LKW26" s="60"/>
      <c r="LKX26" s="60"/>
      <c r="LKY26" s="60"/>
      <c r="LKZ26" s="60"/>
      <c r="LLA26" s="60"/>
      <c r="LLB26" s="60"/>
      <c r="LLC26" s="60"/>
      <c r="LLD26" s="60"/>
      <c r="LLE26" s="60"/>
      <c r="LLF26" s="60"/>
      <c r="LLG26" s="60"/>
      <c r="LLH26" s="60"/>
      <c r="LLI26" s="60"/>
      <c r="LLJ26" s="60"/>
      <c r="LLK26" s="60"/>
      <c r="LLL26" s="60"/>
      <c r="LLM26" s="60"/>
      <c r="LLN26" s="60"/>
      <c r="LLO26" s="60"/>
      <c r="LLP26" s="60"/>
      <c r="LLQ26" s="60"/>
      <c r="LLR26" s="60"/>
      <c r="LLS26" s="60"/>
      <c r="LLT26" s="60"/>
      <c r="LLU26" s="60"/>
      <c r="LLV26" s="60"/>
      <c r="LLW26" s="60"/>
      <c r="LLX26" s="60"/>
      <c r="LLY26" s="60"/>
      <c r="LLZ26" s="60"/>
      <c r="LMA26" s="60"/>
      <c r="LMB26" s="60"/>
      <c r="LMC26" s="60"/>
      <c r="LMD26" s="60"/>
      <c r="LME26" s="60"/>
      <c r="LMF26" s="60"/>
      <c r="LMG26" s="60"/>
      <c r="LMH26" s="60"/>
      <c r="LMI26" s="60"/>
      <c r="LMJ26" s="60"/>
      <c r="LMK26" s="60"/>
      <c r="LML26" s="60"/>
      <c r="LMM26" s="60"/>
      <c r="LMN26" s="60"/>
      <c r="LMO26" s="60"/>
      <c r="LMP26" s="60"/>
      <c r="LMQ26" s="60"/>
      <c r="LMR26" s="60"/>
      <c r="LMS26" s="60"/>
      <c r="LMT26" s="60"/>
      <c r="LMU26" s="60"/>
      <c r="LMV26" s="60"/>
      <c r="LMW26" s="60"/>
      <c r="LMX26" s="60"/>
      <c r="LMY26" s="60"/>
      <c r="LMZ26" s="60"/>
      <c r="LNA26" s="60"/>
      <c r="LNB26" s="60"/>
      <c r="LNC26" s="60"/>
      <c r="LND26" s="60"/>
      <c r="LNE26" s="60"/>
      <c r="LNF26" s="60"/>
      <c r="LNG26" s="60"/>
      <c r="LNH26" s="60"/>
      <c r="LNI26" s="60"/>
      <c r="LNJ26" s="60"/>
      <c r="LNK26" s="60"/>
      <c r="LNL26" s="60"/>
      <c r="LNM26" s="60"/>
      <c r="LNN26" s="60"/>
      <c r="LNO26" s="60"/>
      <c r="LNP26" s="60"/>
      <c r="LNQ26" s="60"/>
      <c r="LNR26" s="60"/>
      <c r="LNS26" s="60"/>
      <c r="LNT26" s="60"/>
      <c r="LNU26" s="60"/>
      <c r="LNV26" s="60"/>
      <c r="LNW26" s="60"/>
      <c r="LNX26" s="60"/>
      <c r="LNY26" s="60"/>
      <c r="LNZ26" s="60"/>
      <c r="LOA26" s="60"/>
      <c r="LOB26" s="60"/>
      <c r="LOC26" s="60"/>
      <c r="LOD26" s="60"/>
      <c r="LOE26" s="60"/>
      <c r="LOF26" s="60"/>
      <c r="LOG26" s="60"/>
      <c r="LOH26" s="60"/>
      <c r="LOI26" s="60"/>
      <c r="LOJ26" s="60"/>
      <c r="LOK26" s="60"/>
      <c r="LOL26" s="60"/>
      <c r="LOM26" s="60"/>
      <c r="LON26" s="60"/>
      <c r="LOO26" s="60"/>
      <c r="LOP26" s="60"/>
      <c r="LOQ26" s="60"/>
      <c r="LOR26" s="60"/>
      <c r="LOS26" s="60"/>
      <c r="LOT26" s="60"/>
      <c r="LOU26" s="60"/>
      <c r="LOV26" s="60"/>
      <c r="LOW26" s="60"/>
      <c r="LOX26" s="60"/>
      <c r="LOY26" s="60"/>
      <c r="LOZ26" s="60"/>
      <c r="LPA26" s="60"/>
      <c r="LPB26" s="60"/>
      <c r="LPC26" s="60"/>
      <c r="LPD26" s="60"/>
      <c r="LPE26" s="60"/>
      <c r="LPF26" s="60"/>
      <c r="LPG26" s="60"/>
      <c r="LPH26" s="60"/>
      <c r="LPI26" s="60"/>
      <c r="LPJ26" s="60"/>
      <c r="LPK26" s="60"/>
      <c r="LPL26" s="60"/>
      <c r="LPM26" s="60"/>
      <c r="LPN26" s="60"/>
      <c r="LPO26" s="60"/>
      <c r="LPP26" s="60"/>
      <c r="LPQ26" s="60"/>
      <c r="LPR26" s="60"/>
      <c r="LPS26" s="60"/>
      <c r="LPT26" s="60"/>
      <c r="LPU26" s="60"/>
      <c r="LPV26" s="60"/>
      <c r="LPW26" s="60"/>
      <c r="LPX26" s="60"/>
      <c r="LPY26" s="60"/>
      <c r="LPZ26" s="60"/>
      <c r="LQA26" s="60"/>
      <c r="LQB26" s="60"/>
      <c r="LQC26" s="60"/>
      <c r="LQD26" s="60"/>
      <c r="LQE26" s="60"/>
      <c r="LQF26" s="60"/>
      <c r="LQG26" s="60"/>
      <c r="LQH26" s="60"/>
      <c r="LQI26" s="60"/>
      <c r="LQJ26" s="60"/>
      <c r="LQK26" s="60"/>
      <c r="LQL26" s="60"/>
      <c r="LQM26" s="60"/>
      <c r="LQN26" s="60"/>
      <c r="LQO26" s="60"/>
      <c r="LQP26" s="60"/>
      <c r="LQQ26" s="60"/>
      <c r="LQR26" s="60"/>
      <c r="LQS26" s="60"/>
      <c r="LQT26" s="60"/>
      <c r="LQU26" s="60"/>
      <c r="LQV26" s="60"/>
      <c r="LQW26" s="60"/>
      <c r="LQX26" s="60"/>
      <c r="LQY26" s="60"/>
      <c r="LQZ26" s="60"/>
      <c r="LRA26" s="60"/>
      <c r="LRB26" s="60"/>
      <c r="LRC26" s="60"/>
      <c r="LRD26" s="60"/>
      <c r="LRE26" s="60"/>
      <c r="LRF26" s="60"/>
      <c r="LRG26" s="60"/>
      <c r="LRH26" s="60"/>
      <c r="LRI26" s="60"/>
      <c r="LRJ26" s="60"/>
      <c r="LRK26" s="60"/>
      <c r="LRL26" s="60"/>
      <c r="LRM26" s="60"/>
      <c r="LRN26" s="60"/>
      <c r="LRO26" s="60"/>
      <c r="LRP26" s="60"/>
      <c r="LRQ26" s="60"/>
      <c r="LRR26" s="60"/>
      <c r="LRS26" s="60"/>
      <c r="LRT26" s="60"/>
      <c r="LRU26" s="60"/>
      <c r="LRV26" s="60"/>
      <c r="LRW26" s="60"/>
      <c r="LRX26" s="60"/>
      <c r="LRY26" s="60"/>
      <c r="LRZ26" s="60"/>
      <c r="LSA26" s="60"/>
      <c r="LSB26" s="60"/>
      <c r="LSC26" s="60"/>
      <c r="LSD26" s="60"/>
      <c r="LSE26" s="60"/>
      <c r="LSF26" s="60"/>
      <c r="LSG26" s="60"/>
      <c r="LSH26" s="60"/>
      <c r="LSI26" s="60"/>
      <c r="LSJ26" s="60"/>
      <c r="LSK26" s="60"/>
      <c r="LSL26" s="60"/>
      <c r="LSM26" s="60"/>
      <c r="LSN26" s="60"/>
      <c r="LSO26" s="60"/>
      <c r="LSP26" s="60"/>
      <c r="LSQ26" s="60"/>
      <c r="LSR26" s="60"/>
      <c r="LSS26" s="60"/>
      <c r="LST26" s="60"/>
      <c r="LSU26" s="60"/>
      <c r="LSV26" s="60"/>
      <c r="LSW26" s="60"/>
      <c r="LSX26" s="60"/>
      <c r="LSY26" s="60"/>
      <c r="LSZ26" s="60"/>
      <c r="LTA26" s="60"/>
      <c r="LTB26" s="60"/>
      <c r="LTC26" s="60"/>
      <c r="LTD26" s="60"/>
      <c r="LTE26" s="60"/>
      <c r="LTF26" s="60"/>
      <c r="LTG26" s="60"/>
      <c r="LTH26" s="60"/>
      <c r="LTI26" s="60"/>
      <c r="LTJ26" s="60"/>
      <c r="LTK26" s="60"/>
      <c r="LTL26" s="60"/>
      <c r="LTM26" s="60"/>
      <c r="LTN26" s="60"/>
      <c r="LTO26" s="60"/>
      <c r="LTP26" s="60"/>
      <c r="LTQ26" s="60"/>
      <c r="LTR26" s="60"/>
      <c r="LTS26" s="60"/>
      <c r="LTT26" s="60"/>
      <c r="LTU26" s="60"/>
      <c r="LTV26" s="60"/>
      <c r="LTW26" s="60"/>
      <c r="LTX26" s="60"/>
      <c r="LTY26" s="60"/>
      <c r="LTZ26" s="60"/>
      <c r="LUA26" s="60"/>
      <c r="LUB26" s="60"/>
      <c r="LUC26" s="60"/>
      <c r="LUD26" s="60"/>
      <c r="LUE26" s="60"/>
      <c r="LUF26" s="60"/>
      <c r="LUG26" s="60"/>
      <c r="LUH26" s="60"/>
      <c r="LUI26" s="60"/>
      <c r="LUJ26" s="60"/>
      <c r="LUK26" s="60"/>
      <c r="LUL26" s="60"/>
      <c r="LUM26" s="60"/>
      <c r="LUN26" s="60"/>
      <c r="LUO26" s="60"/>
      <c r="LUP26" s="60"/>
      <c r="LUQ26" s="60"/>
      <c r="LUR26" s="60"/>
      <c r="LUS26" s="60"/>
      <c r="LUT26" s="60"/>
      <c r="LUU26" s="60"/>
      <c r="LUV26" s="60"/>
      <c r="LUW26" s="60"/>
      <c r="LUX26" s="60"/>
      <c r="LUY26" s="60"/>
      <c r="LUZ26" s="60"/>
      <c r="LVA26" s="60"/>
      <c r="LVB26" s="60"/>
      <c r="LVC26" s="60"/>
      <c r="LVD26" s="60"/>
      <c r="LVE26" s="60"/>
      <c r="LVF26" s="60"/>
      <c r="LVG26" s="60"/>
      <c r="LVH26" s="60"/>
      <c r="LVI26" s="60"/>
      <c r="LVJ26" s="60"/>
      <c r="LVK26" s="60"/>
      <c r="LVL26" s="60"/>
      <c r="LVM26" s="60"/>
      <c r="LVN26" s="60"/>
      <c r="LVO26" s="60"/>
      <c r="LVP26" s="60"/>
      <c r="LVQ26" s="60"/>
      <c r="LVR26" s="60"/>
      <c r="LVS26" s="60"/>
      <c r="LVT26" s="60"/>
      <c r="LVU26" s="60"/>
      <c r="LVV26" s="60"/>
      <c r="LVW26" s="60"/>
      <c r="LVX26" s="60"/>
      <c r="LVY26" s="60"/>
      <c r="LVZ26" s="60"/>
      <c r="LWA26" s="60"/>
      <c r="LWB26" s="60"/>
      <c r="LWC26" s="60"/>
      <c r="LWD26" s="60"/>
      <c r="LWE26" s="60"/>
      <c r="LWF26" s="60"/>
      <c r="LWG26" s="60"/>
      <c r="LWH26" s="60"/>
      <c r="LWI26" s="60"/>
      <c r="LWJ26" s="60"/>
      <c r="LWK26" s="60"/>
      <c r="LWL26" s="60"/>
      <c r="LWM26" s="60"/>
      <c r="LWN26" s="60"/>
      <c r="LWO26" s="60"/>
      <c r="LWP26" s="60"/>
      <c r="LWQ26" s="60"/>
      <c r="LWR26" s="60"/>
      <c r="LWS26" s="60"/>
      <c r="LWT26" s="60"/>
      <c r="LWU26" s="60"/>
      <c r="LWV26" s="60"/>
      <c r="LWW26" s="60"/>
      <c r="LWX26" s="60"/>
      <c r="LWY26" s="60"/>
      <c r="LWZ26" s="60"/>
      <c r="LXA26" s="60"/>
      <c r="LXB26" s="60"/>
      <c r="LXC26" s="60"/>
      <c r="LXD26" s="60"/>
      <c r="LXE26" s="60"/>
      <c r="LXF26" s="60"/>
      <c r="LXG26" s="60"/>
      <c r="LXH26" s="60"/>
      <c r="LXI26" s="60"/>
      <c r="LXJ26" s="60"/>
      <c r="LXK26" s="60"/>
      <c r="LXL26" s="60"/>
      <c r="LXM26" s="60"/>
      <c r="LXN26" s="60"/>
      <c r="LXO26" s="60"/>
      <c r="LXP26" s="60"/>
      <c r="LXQ26" s="60"/>
      <c r="LXR26" s="60"/>
      <c r="LXS26" s="60"/>
      <c r="LXT26" s="60"/>
      <c r="LXU26" s="60"/>
      <c r="LXV26" s="60"/>
      <c r="LXW26" s="60"/>
      <c r="LXX26" s="60"/>
      <c r="LXY26" s="60"/>
      <c r="LXZ26" s="60"/>
      <c r="LYA26" s="60"/>
      <c r="LYB26" s="60"/>
      <c r="LYC26" s="60"/>
      <c r="LYD26" s="60"/>
      <c r="LYE26" s="60"/>
      <c r="LYF26" s="60"/>
      <c r="LYG26" s="60"/>
      <c r="LYH26" s="60"/>
      <c r="LYI26" s="60"/>
      <c r="LYJ26" s="60"/>
      <c r="LYK26" s="60"/>
      <c r="LYL26" s="60"/>
      <c r="LYM26" s="60"/>
      <c r="LYN26" s="60"/>
      <c r="LYO26" s="60"/>
      <c r="LYP26" s="60"/>
      <c r="LYQ26" s="60"/>
      <c r="LYR26" s="60"/>
      <c r="LYS26" s="60"/>
      <c r="LYT26" s="60"/>
      <c r="LYU26" s="60"/>
      <c r="LYV26" s="60"/>
      <c r="LYW26" s="60"/>
      <c r="LYX26" s="60"/>
      <c r="LYY26" s="60"/>
      <c r="LYZ26" s="60"/>
      <c r="LZA26" s="60"/>
      <c r="LZB26" s="60"/>
      <c r="LZC26" s="60"/>
      <c r="LZD26" s="60"/>
      <c r="LZE26" s="60"/>
      <c r="LZF26" s="60"/>
      <c r="LZG26" s="60"/>
      <c r="LZH26" s="60"/>
      <c r="LZI26" s="60"/>
      <c r="LZJ26" s="60"/>
      <c r="LZK26" s="60"/>
      <c r="LZL26" s="60"/>
      <c r="LZM26" s="60"/>
      <c r="LZN26" s="60"/>
      <c r="LZO26" s="60"/>
      <c r="LZP26" s="60"/>
      <c r="LZQ26" s="60"/>
      <c r="LZR26" s="60"/>
      <c r="LZS26" s="60"/>
      <c r="LZT26" s="60"/>
      <c r="LZU26" s="60"/>
      <c r="LZV26" s="60"/>
      <c r="LZW26" s="60"/>
      <c r="LZX26" s="60"/>
      <c r="LZY26" s="60"/>
      <c r="LZZ26" s="60"/>
      <c r="MAA26" s="60"/>
      <c r="MAB26" s="60"/>
      <c r="MAC26" s="60"/>
      <c r="MAD26" s="60"/>
      <c r="MAE26" s="60"/>
      <c r="MAF26" s="60"/>
      <c r="MAG26" s="60"/>
      <c r="MAH26" s="60"/>
      <c r="MAI26" s="60"/>
      <c r="MAJ26" s="60"/>
      <c r="MAK26" s="60"/>
      <c r="MAL26" s="60"/>
      <c r="MAM26" s="60"/>
      <c r="MAN26" s="60"/>
      <c r="MAO26" s="60"/>
      <c r="MAP26" s="60"/>
      <c r="MAQ26" s="60"/>
      <c r="MAR26" s="60"/>
      <c r="MAS26" s="60"/>
      <c r="MAT26" s="60"/>
      <c r="MAU26" s="60"/>
      <c r="MAV26" s="60"/>
      <c r="MAW26" s="60"/>
      <c r="MAX26" s="60"/>
      <c r="MAY26" s="60"/>
      <c r="MAZ26" s="60"/>
      <c r="MBA26" s="60"/>
      <c r="MBB26" s="60"/>
      <c r="MBC26" s="60"/>
      <c r="MBD26" s="60"/>
      <c r="MBE26" s="60"/>
      <c r="MBF26" s="60"/>
      <c r="MBG26" s="60"/>
      <c r="MBH26" s="60"/>
      <c r="MBI26" s="60"/>
      <c r="MBJ26" s="60"/>
      <c r="MBK26" s="60"/>
      <c r="MBL26" s="60"/>
      <c r="MBM26" s="60"/>
      <c r="MBN26" s="60"/>
      <c r="MBO26" s="60"/>
      <c r="MBP26" s="60"/>
      <c r="MBQ26" s="60"/>
      <c r="MBR26" s="60"/>
      <c r="MBS26" s="60"/>
      <c r="MBT26" s="60"/>
      <c r="MBU26" s="60"/>
      <c r="MBV26" s="60"/>
      <c r="MBW26" s="60"/>
      <c r="MBX26" s="60"/>
      <c r="MBY26" s="60"/>
      <c r="MBZ26" s="60"/>
      <c r="MCA26" s="60"/>
      <c r="MCB26" s="60"/>
      <c r="MCC26" s="60"/>
      <c r="MCD26" s="60"/>
      <c r="MCE26" s="60"/>
      <c r="MCF26" s="60"/>
      <c r="MCG26" s="60"/>
      <c r="MCH26" s="60"/>
      <c r="MCI26" s="60"/>
      <c r="MCJ26" s="60"/>
      <c r="MCK26" s="60"/>
      <c r="MCL26" s="60"/>
      <c r="MCM26" s="60"/>
      <c r="MCN26" s="60"/>
      <c r="MCO26" s="60"/>
      <c r="MCP26" s="60"/>
      <c r="MCQ26" s="60"/>
      <c r="MCR26" s="60"/>
      <c r="MCS26" s="60"/>
      <c r="MCT26" s="60"/>
      <c r="MCU26" s="60"/>
      <c r="MCV26" s="60"/>
      <c r="MCW26" s="60"/>
      <c r="MCX26" s="60"/>
      <c r="MCY26" s="60"/>
      <c r="MCZ26" s="60"/>
      <c r="MDA26" s="60"/>
      <c r="MDB26" s="60"/>
      <c r="MDC26" s="60"/>
      <c r="MDD26" s="60"/>
      <c r="MDE26" s="60"/>
      <c r="MDF26" s="60"/>
      <c r="MDG26" s="60"/>
      <c r="MDH26" s="60"/>
      <c r="MDI26" s="60"/>
      <c r="MDJ26" s="60"/>
      <c r="MDK26" s="60"/>
      <c r="MDL26" s="60"/>
      <c r="MDM26" s="60"/>
      <c r="MDN26" s="60"/>
      <c r="MDO26" s="60"/>
      <c r="MDP26" s="60"/>
      <c r="MDQ26" s="60"/>
      <c r="MDR26" s="60"/>
      <c r="MDS26" s="60"/>
      <c r="MDT26" s="60"/>
      <c r="MDU26" s="60"/>
      <c r="MDV26" s="60"/>
      <c r="MDW26" s="60"/>
      <c r="MDX26" s="60"/>
      <c r="MDY26" s="60"/>
      <c r="MDZ26" s="60"/>
      <c r="MEA26" s="60"/>
      <c r="MEB26" s="60"/>
      <c r="MEC26" s="60"/>
      <c r="MED26" s="60"/>
      <c r="MEE26" s="60"/>
      <c r="MEF26" s="60"/>
      <c r="MEG26" s="60"/>
      <c r="MEH26" s="60"/>
      <c r="MEI26" s="60"/>
      <c r="MEJ26" s="60"/>
      <c r="MEK26" s="60"/>
      <c r="MEL26" s="60"/>
      <c r="MEM26" s="60"/>
      <c r="MEN26" s="60"/>
      <c r="MEO26" s="60"/>
      <c r="MEP26" s="60"/>
      <c r="MEQ26" s="60"/>
      <c r="MER26" s="60"/>
      <c r="MES26" s="60"/>
      <c r="MET26" s="60"/>
      <c r="MEU26" s="60"/>
      <c r="MEV26" s="60"/>
      <c r="MEW26" s="60"/>
      <c r="MEX26" s="60"/>
      <c r="MEY26" s="60"/>
      <c r="MEZ26" s="60"/>
      <c r="MFA26" s="60"/>
      <c r="MFB26" s="60"/>
      <c r="MFC26" s="60"/>
      <c r="MFD26" s="60"/>
      <c r="MFE26" s="60"/>
      <c r="MFF26" s="60"/>
      <c r="MFG26" s="60"/>
      <c r="MFH26" s="60"/>
      <c r="MFI26" s="60"/>
      <c r="MFJ26" s="60"/>
      <c r="MFK26" s="60"/>
      <c r="MFL26" s="60"/>
      <c r="MFM26" s="60"/>
      <c r="MFN26" s="60"/>
      <c r="MFO26" s="60"/>
      <c r="MFP26" s="60"/>
      <c r="MFQ26" s="60"/>
      <c r="MFR26" s="60"/>
      <c r="MFS26" s="60"/>
      <c r="MFT26" s="60"/>
      <c r="MFU26" s="60"/>
      <c r="MFV26" s="60"/>
      <c r="MFW26" s="60"/>
      <c r="MFX26" s="60"/>
      <c r="MFY26" s="60"/>
      <c r="MFZ26" s="60"/>
      <c r="MGA26" s="60"/>
      <c r="MGB26" s="60"/>
      <c r="MGC26" s="60"/>
      <c r="MGD26" s="60"/>
      <c r="MGE26" s="60"/>
      <c r="MGF26" s="60"/>
      <c r="MGG26" s="60"/>
      <c r="MGH26" s="60"/>
      <c r="MGI26" s="60"/>
      <c r="MGJ26" s="60"/>
      <c r="MGK26" s="60"/>
      <c r="MGL26" s="60"/>
      <c r="MGM26" s="60"/>
      <c r="MGN26" s="60"/>
      <c r="MGO26" s="60"/>
      <c r="MGP26" s="60"/>
      <c r="MGQ26" s="60"/>
      <c r="MGR26" s="60"/>
      <c r="MGS26" s="60"/>
      <c r="MGT26" s="60"/>
      <c r="MGU26" s="60"/>
      <c r="MGV26" s="60"/>
      <c r="MGW26" s="60"/>
      <c r="MGX26" s="60"/>
      <c r="MGY26" s="60"/>
      <c r="MGZ26" s="60"/>
      <c r="MHA26" s="60"/>
      <c r="MHB26" s="60"/>
      <c r="MHC26" s="60"/>
      <c r="MHD26" s="60"/>
      <c r="MHE26" s="60"/>
      <c r="MHF26" s="60"/>
      <c r="MHG26" s="60"/>
      <c r="MHH26" s="60"/>
      <c r="MHI26" s="60"/>
      <c r="MHJ26" s="60"/>
      <c r="MHK26" s="60"/>
      <c r="MHL26" s="60"/>
      <c r="MHM26" s="60"/>
      <c r="MHN26" s="60"/>
      <c r="MHO26" s="60"/>
      <c r="MHP26" s="60"/>
      <c r="MHQ26" s="60"/>
      <c r="MHR26" s="60"/>
      <c r="MHS26" s="60"/>
      <c r="MHT26" s="60"/>
      <c r="MHU26" s="60"/>
      <c r="MHV26" s="60"/>
      <c r="MHW26" s="60"/>
      <c r="MHX26" s="60"/>
      <c r="MHY26" s="60"/>
      <c r="MHZ26" s="60"/>
      <c r="MIA26" s="60"/>
      <c r="MIB26" s="60"/>
      <c r="MIC26" s="60"/>
      <c r="MID26" s="60"/>
      <c r="MIE26" s="60"/>
      <c r="MIF26" s="60"/>
      <c r="MIG26" s="60"/>
      <c r="MIH26" s="60"/>
      <c r="MII26" s="60"/>
      <c r="MIJ26" s="60"/>
      <c r="MIK26" s="60"/>
      <c r="MIL26" s="60"/>
      <c r="MIM26" s="60"/>
      <c r="MIN26" s="60"/>
      <c r="MIO26" s="60"/>
      <c r="MIP26" s="60"/>
      <c r="MIQ26" s="60"/>
      <c r="MIR26" s="60"/>
      <c r="MIS26" s="60"/>
      <c r="MIT26" s="60"/>
      <c r="MIU26" s="60"/>
      <c r="MIV26" s="60"/>
      <c r="MIW26" s="60"/>
      <c r="MIX26" s="60"/>
      <c r="MIY26" s="60"/>
      <c r="MIZ26" s="60"/>
      <c r="MJA26" s="60"/>
      <c r="MJB26" s="60"/>
      <c r="MJC26" s="60"/>
      <c r="MJD26" s="60"/>
      <c r="MJE26" s="60"/>
      <c r="MJF26" s="60"/>
      <c r="MJG26" s="60"/>
      <c r="MJH26" s="60"/>
      <c r="MJI26" s="60"/>
      <c r="MJJ26" s="60"/>
      <c r="MJK26" s="60"/>
      <c r="MJL26" s="60"/>
      <c r="MJM26" s="60"/>
      <c r="MJN26" s="60"/>
      <c r="MJO26" s="60"/>
      <c r="MJP26" s="60"/>
      <c r="MJQ26" s="60"/>
      <c r="MJR26" s="60"/>
      <c r="MJS26" s="60"/>
      <c r="MJT26" s="60"/>
      <c r="MJU26" s="60"/>
      <c r="MJV26" s="60"/>
      <c r="MJW26" s="60"/>
      <c r="MJX26" s="60"/>
      <c r="MJY26" s="60"/>
      <c r="MJZ26" s="60"/>
      <c r="MKA26" s="60"/>
      <c r="MKB26" s="60"/>
      <c r="MKC26" s="60"/>
      <c r="MKD26" s="60"/>
      <c r="MKE26" s="60"/>
      <c r="MKF26" s="60"/>
      <c r="MKG26" s="60"/>
      <c r="MKH26" s="60"/>
      <c r="MKI26" s="60"/>
      <c r="MKJ26" s="60"/>
      <c r="MKK26" s="60"/>
      <c r="MKL26" s="60"/>
      <c r="MKM26" s="60"/>
      <c r="MKN26" s="60"/>
      <c r="MKO26" s="60"/>
      <c r="MKP26" s="60"/>
      <c r="MKQ26" s="60"/>
      <c r="MKR26" s="60"/>
      <c r="MKS26" s="60"/>
      <c r="MKT26" s="60"/>
      <c r="MKU26" s="60"/>
      <c r="MKV26" s="60"/>
      <c r="MKW26" s="60"/>
      <c r="MKX26" s="60"/>
      <c r="MKY26" s="60"/>
      <c r="MKZ26" s="60"/>
      <c r="MLA26" s="60"/>
      <c r="MLB26" s="60"/>
      <c r="MLC26" s="60"/>
      <c r="MLD26" s="60"/>
      <c r="MLE26" s="60"/>
      <c r="MLF26" s="60"/>
      <c r="MLG26" s="60"/>
      <c r="MLH26" s="60"/>
      <c r="MLI26" s="60"/>
      <c r="MLJ26" s="60"/>
      <c r="MLK26" s="60"/>
      <c r="MLL26" s="60"/>
      <c r="MLM26" s="60"/>
      <c r="MLN26" s="60"/>
      <c r="MLO26" s="60"/>
      <c r="MLP26" s="60"/>
      <c r="MLQ26" s="60"/>
      <c r="MLR26" s="60"/>
      <c r="MLS26" s="60"/>
      <c r="MLT26" s="60"/>
      <c r="MLU26" s="60"/>
      <c r="MLV26" s="60"/>
      <c r="MLW26" s="60"/>
      <c r="MLX26" s="60"/>
      <c r="MLY26" s="60"/>
      <c r="MLZ26" s="60"/>
      <c r="MMA26" s="60"/>
      <c r="MMB26" s="60"/>
      <c r="MMC26" s="60"/>
      <c r="MMD26" s="60"/>
      <c r="MME26" s="60"/>
      <c r="MMF26" s="60"/>
      <c r="MMG26" s="60"/>
      <c r="MMH26" s="60"/>
      <c r="MMI26" s="60"/>
      <c r="MMJ26" s="60"/>
      <c r="MMK26" s="60"/>
      <c r="MML26" s="60"/>
      <c r="MMM26" s="60"/>
      <c r="MMN26" s="60"/>
      <c r="MMO26" s="60"/>
      <c r="MMP26" s="60"/>
      <c r="MMQ26" s="60"/>
      <c r="MMR26" s="60"/>
      <c r="MMS26" s="60"/>
      <c r="MMT26" s="60"/>
      <c r="MMU26" s="60"/>
      <c r="MMV26" s="60"/>
      <c r="MMW26" s="60"/>
      <c r="MMX26" s="60"/>
      <c r="MMY26" s="60"/>
      <c r="MMZ26" s="60"/>
      <c r="MNA26" s="60"/>
      <c r="MNB26" s="60"/>
      <c r="MNC26" s="60"/>
      <c r="MND26" s="60"/>
      <c r="MNE26" s="60"/>
      <c r="MNF26" s="60"/>
      <c r="MNG26" s="60"/>
      <c r="MNH26" s="60"/>
      <c r="MNI26" s="60"/>
      <c r="MNJ26" s="60"/>
      <c r="MNK26" s="60"/>
      <c r="MNL26" s="60"/>
      <c r="MNM26" s="60"/>
      <c r="MNN26" s="60"/>
      <c r="MNO26" s="60"/>
      <c r="MNP26" s="60"/>
      <c r="MNQ26" s="60"/>
      <c r="MNR26" s="60"/>
      <c r="MNS26" s="60"/>
      <c r="MNT26" s="60"/>
      <c r="MNU26" s="60"/>
      <c r="MNV26" s="60"/>
      <c r="MNW26" s="60"/>
      <c r="MNX26" s="60"/>
      <c r="MNY26" s="60"/>
      <c r="MNZ26" s="60"/>
      <c r="MOA26" s="60"/>
      <c r="MOB26" s="60"/>
      <c r="MOC26" s="60"/>
      <c r="MOD26" s="60"/>
      <c r="MOE26" s="60"/>
      <c r="MOF26" s="60"/>
      <c r="MOG26" s="60"/>
      <c r="MOH26" s="60"/>
      <c r="MOI26" s="60"/>
      <c r="MOJ26" s="60"/>
      <c r="MOK26" s="60"/>
      <c r="MOL26" s="60"/>
      <c r="MOM26" s="60"/>
      <c r="MON26" s="60"/>
      <c r="MOO26" s="60"/>
      <c r="MOP26" s="60"/>
      <c r="MOQ26" s="60"/>
      <c r="MOR26" s="60"/>
      <c r="MOS26" s="60"/>
      <c r="MOT26" s="60"/>
      <c r="MOU26" s="60"/>
      <c r="MOV26" s="60"/>
      <c r="MOW26" s="60"/>
      <c r="MOX26" s="60"/>
      <c r="MOY26" s="60"/>
      <c r="MOZ26" s="60"/>
      <c r="MPA26" s="60"/>
      <c r="MPB26" s="60"/>
      <c r="MPC26" s="60"/>
      <c r="MPD26" s="60"/>
      <c r="MPE26" s="60"/>
      <c r="MPF26" s="60"/>
      <c r="MPG26" s="60"/>
      <c r="MPH26" s="60"/>
      <c r="MPI26" s="60"/>
      <c r="MPJ26" s="60"/>
      <c r="MPK26" s="60"/>
      <c r="MPL26" s="60"/>
      <c r="MPM26" s="60"/>
      <c r="MPN26" s="60"/>
      <c r="MPO26" s="60"/>
      <c r="MPP26" s="60"/>
      <c r="MPQ26" s="60"/>
      <c r="MPR26" s="60"/>
      <c r="MPS26" s="60"/>
      <c r="MPT26" s="60"/>
      <c r="MPU26" s="60"/>
      <c r="MPV26" s="60"/>
      <c r="MPW26" s="60"/>
      <c r="MPX26" s="60"/>
      <c r="MPY26" s="60"/>
      <c r="MPZ26" s="60"/>
      <c r="MQA26" s="60"/>
      <c r="MQB26" s="60"/>
      <c r="MQC26" s="60"/>
      <c r="MQD26" s="60"/>
      <c r="MQE26" s="60"/>
      <c r="MQF26" s="60"/>
      <c r="MQG26" s="60"/>
      <c r="MQH26" s="60"/>
      <c r="MQI26" s="60"/>
      <c r="MQJ26" s="60"/>
      <c r="MQK26" s="60"/>
      <c r="MQL26" s="60"/>
      <c r="MQM26" s="60"/>
      <c r="MQN26" s="60"/>
      <c r="MQO26" s="60"/>
      <c r="MQP26" s="60"/>
      <c r="MQQ26" s="60"/>
      <c r="MQR26" s="60"/>
      <c r="MQS26" s="60"/>
      <c r="MQT26" s="60"/>
      <c r="MQU26" s="60"/>
      <c r="MQV26" s="60"/>
      <c r="MQW26" s="60"/>
      <c r="MQX26" s="60"/>
      <c r="MQY26" s="60"/>
      <c r="MQZ26" s="60"/>
      <c r="MRA26" s="60"/>
      <c r="MRB26" s="60"/>
      <c r="MRC26" s="60"/>
      <c r="MRD26" s="60"/>
      <c r="MRE26" s="60"/>
      <c r="MRF26" s="60"/>
      <c r="MRG26" s="60"/>
      <c r="MRH26" s="60"/>
      <c r="MRI26" s="60"/>
      <c r="MRJ26" s="60"/>
      <c r="MRK26" s="60"/>
      <c r="MRL26" s="60"/>
      <c r="MRM26" s="60"/>
      <c r="MRN26" s="60"/>
      <c r="MRO26" s="60"/>
      <c r="MRP26" s="60"/>
      <c r="MRQ26" s="60"/>
      <c r="MRR26" s="60"/>
      <c r="MRS26" s="60"/>
      <c r="MRT26" s="60"/>
      <c r="MRU26" s="60"/>
      <c r="MRV26" s="60"/>
      <c r="MRW26" s="60"/>
      <c r="MRX26" s="60"/>
      <c r="MRY26" s="60"/>
      <c r="MRZ26" s="60"/>
      <c r="MSA26" s="60"/>
      <c r="MSB26" s="60"/>
      <c r="MSC26" s="60"/>
      <c r="MSD26" s="60"/>
      <c r="MSE26" s="60"/>
      <c r="MSF26" s="60"/>
      <c r="MSG26" s="60"/>
      <c r="MSH26" s="60"/>
      <c r="MSI26" s="60"/>
      <c r="MSJ26" s="60"/>
      <c r="MSK26" s="60"/>
      <c r="MSL26" s="60"/>
      <c r="MSM26" s="60"/>
      <c r="MSN26" s="60"/>
      <c r="MSO26" s="60"/>
      <c r="MSP26" s="60"/>
      <c r="MSQ26" s="60"/>
      <c r="MSR26" s="60"/>
      <c r="MSS26" s="60"/>
      <c r="MST26" s="60"/>
      <c r="MSU26" s="60"/>
      <c r="MSV26" s="60"/>
      <c r="MSW26" s="60"/>
      <c r="MSX26" s="60"/>
      <c r="MSY26" s="60"/>
      <c r="MSZ26" s="60"/>
      <c r="MTA26" s="60"/>
      <c r="MTB26" s="60"/>
      <c r="MTC26" s="60"/>
      <c r="MTD26" s="60"/>
      <c r="MTE26" s="60"/>
      <c r="MTF26" s="60"/>
      <c r="MTG26" s="60"/>
      <c r="MTH26" s="60"/>
      <c r="MTI26" s="60"/>
      <c r="MTJ26" s="60"/>
      <c r="MTK26" s="60"/>
      <c r="MTL26" s="60"/>
      <c r="MTM26" s="60"/>
      <c r="MTN26" s="60"/>
      <c r="MTO26" s="60"/>
      <c r="MTP26" s="60"/>
      <c r="MTQ26" s="60"/>
      <c r="MTR26" s="60"/>
      <c r="MTS26" s="60"/>
      <c r="MTT26" s="60"/>
      <c r="MTU26" s="60"/>
      <c r="MTV26" s="60"/>
      <c r="MTW26" s="60"/>
      <c r="MTX26" s="60"/>
      <c r="MTY26" s="60"/>
      <c r="MTZ26" s="60"/>
      <c r="MUA26" s="60"/>
      <c r="MUB26" s="60"/>
      <c r="MUC26" s="60"/>
      <c r="MUD26" s="60"/>
      <c r="MUE26" s="60"/>
      <c r="MUF26" s="60"/>
      <c r="MUG26" s="60"/>
      <c r="MUH26" s="60"/>
      <c r="MUI26" s="60"/>
      <c r="MUJ26" s="60"/>
      <c r="MUK26" s="60"/>
      <c r="MUL26" s="60"/>
      <c r="MUM26" s="60"/>
      <c r="MUN26" s="60"/>
      <c r="MUO26" s="60"/>
      <c r="MUP26" s="60"/>
      <c r="MUQ26" s="60"/>
      <c r="MUR26" s="60"/>
      <c r="MUS26" s="60"/>
      <c r="MUT26" s="60"/>
      <c r="MUU26" s="60"/>
      <c r="MUV26" s="60"/>
      <c r="MUW26" s="60"/>
      <c r="MUX26" s="60"/>
      <c r="MUY26" s="60"/>
      <c r="MUZ26" s="60"/>
      <c r="MVA26" s="60"/>
      <c r="MVB26" s="60"/>
      <c r="MVC26" s="60"/>
      <c r="MVD26" s="60"/>
      <c r="MVE26" s="60"/>
      <c r="MVF26" s="60"/>
      <c r="MVG26" s="60"/>
      <c r="MVH26" s="60"/>
      <c r="MVI26" s="60"/>
      <c r="MVJ26" s="60"/>
      <c r="MVK26" s="60"/>
      <c r="MVL26" s="60"/>
      <c r="MVM26" s="60"/>
      <c r="MVN26" s="60"/>
      <c r="MVO26" s="60"/>
      <c r="MVP26" s="60"/>
      <c r="MVQ26" s="60"/>
      <c r="MVR26" s="60"/>
      <c r="MVS26" s="60"/>
      <c r="MVT26" s="60"/>
      <c r="MVU26" s="60"/>
      <c r="MVV26" s="60"/>
      <c r="MVW26" s="60"/>
      <c r="MVX26" s="60"/>
      <c r="MVY26" s="60"/>
      <c r="MVZ26" s="60"/>
      <c r="MWA26" s="60"/>
      <c r="MWB26" s="60"/>
      <c r="MWC26" s="60"/>
      <c r="MWD26" s="60"/>
      <c r="MWE26" s="60"/>
      <c r="MWF26" s="60"/>
      <c r="MWG26" s="60"/>
      <c r="MWH26" s="60"/>
      <c r="MWI26" s="60"/>
      <c r="MWJ26" s="60"/>
      <c r="MWK26" s="60"/>
      <c r="MWL26" s="60"/>
      <c r="MWM26" s="60"/>
      <c r="MWN26" s="60"/>
      <c r="MWO26" s="60"/>
      <c r="MWP26" s="60"/>
      <c r="MWQ26" s="60"/>
      <c r="MWR26" s="60"/>
      <c r="MWS26" s="60"/>
      <c r="MWT26" s="60"/>
      <c r="MWU26" s="60"/>
      <c r="MWV26" s="60"/>
      <c r="MWW26" s="60"/>
      <c r="MWX26" s="60"/>
      <c r="MWY26" s="60"/>
      <c r="MWZ26" s="60"/>
      <c r="MXA26" s="60"/>
      <c r="MXB26" s="60"/>
      <c r="MXC26" s="60"/>
      <c r="MXD26" s="60"/>
      <c r="MXE26" s="60"/>
      <c r="MXF26" s="60"/>
      <c r="MXG26" s="60"/>
      <c r="MXH26" s="60"/>
      <c r="MXI26" s="60"/>
      <c r="MXJ26" s="60"/>
      <c r="MXK26" s="60"/>
      <c r="MXL26" s="60"/>
      <c r="MXM26" s="60"/>
      <c r="MXN26" s="60"/>
      <c r="MXO26" s="60"/>
      <c r="MXP26" s="60"/>
      <c r="MXQ26" s="60"/>
      <c r="MXR26" s="60"/>
      <c r="MXS26" s="60"/>
      <c r="MXT26" s="60"/>
      <c r="MXU26" s="60"/>
      <c r="MXV26" s="60"/>
      <c r="MXW26" s="60"/>
      <c r="MXX26" s="60"/>
      <c r="MXY26" s="60"/>
      <c r="MXZ26" s="60"/>
      <c r="MYA26" s="60"/>
      <c r="MYB26" s="60"/>
      <c r="MYC26" s="60"/>
      <c r="MYD26" s="60"/>
      <c r="MYE26" s="60"/>
      <c r="MYF26" s="60"/>
      <c r="MYG26" s="60"/>
      <c r="MYH26" s="60"/>
      <c r="MYI26" s="60"/>
      <c r="MYJ26" s="60"/>
      <c r="MYK26" s="60"/>
      <c r="MYL26" s="60"/>
      <c r="MYM26" s="60"/>
      <c r="MYN26" s="60"/>
      <c r="MYO26" s="60"/>
      <c r="MYP26" s="60"/>
      <c r="MYQ26" s="60"/>
      <c r="MYR26" s="60"/>
      <c r="MYS26" s="60"/>
      <c r="MYT26" s="60"/>
      <c r="MYU26" s="60"/>
      <c r="MYV26" s="60"/>
      <c r="MYW26" s="60"/>
      <c r="MYX26" s="60"/>
      <c r="MYY26" s="60"/>
      <c r="MYZ26" s="60"/>
      <c r="MZA26" s="60"/>
      <c r="MZB26" s="60"/>
      <c r="MZC26" s="60"/>
      <c r="MZD26" s="60"/>
      <c r="MZE26" s="60"/>
      <c r="MZF26" s="60"/>
      <c r="MZG26" s="60"/>
      <c r="MZH26" s="60"/>
      <c r="MZI26" s="60"/>
      <c r="MZJ26" s="60"/>
      <c r="MZK26" s="60"/>
      <c r="MZL26" s="60"/>
      <c r="MZM26" s="60"/>
      <c r="MZN26" s="60"/>
      <c r="MZO26" s="60"/>
      <c r="MZP26" s="60"/>
      <c r="MZQ26" s="60"/>
      <c r="MZR26" s="60"/>
      <c r="MZS26" s="60"/>
      <c r="MZT26" s="60"/>
      <c r="MZU26" s="60"/>
      <c r="MZV26" s="60"/>
      <c r="MZW26" s="60"/>
      <c r="MZX26" s="60"/>
      <c r="MZY26" s="60"/>
      <c r="MZZ26" s="60"/>
      <c r="NAA26" s="60"/>
      <c r="NAB26" s="60"/>
      <c r="NAC26" s="60"/>
      <c r="NAD26" s="60"/>
      <c r="NAE26" s="60"/>
      <c r="NAF26" s="60"/>
      <c r="NAG26" s="60"/>
      <c r="NAH26" s="60"/>
      <c r="NAI26" s="60"/>
      <c r="NAJ26" s="60"/>
      <c r="NAK26" s="60"/>
      <c r="NAL26" s="60"/>
      <c r="NAM26" s="60"/>
      <c r="NAN26" s="60"/>
      <c r="NAO26" s="60"/>
      <c r="NAP26" s="60"/>
      <c r="NAQ26" s="60"/>
      <c r="NAR26" s="60"/>
      <c r="NAS26" s="60"/>
      <c r="NAT26" s="60"/>
      <c r="NAU26" s="60"/>
      <c r="NAV26" s="60"/>
      <c r="NAW26" s="60"/>
      <c r="NAX26" s="60"/>
      <c r="NAY26" s="60"/>
      <c r="NAZ26" s="60"/>
      <c r="NBA26" s="60"/>
      <c r="NBB26" s="60"/>
      <c r="NBC26" s="60"/>
      <c r="NBD26" s="60"/>
      <c r="NBE26" s="60"/>
      <c r="NBF26" s="60"/>
      <c r="NBG26" s="60"/>
      <c r="NBH26" s="60"/>
      <c r="NBI26" s="60"/>
      <c r="NBJ26" s="60"/>
      <c r="NBK26" s="60"/>
      <c r="NBL26" s="60"/>
      <c r="NBM26" s="60"/>
      <c r="NBN26" s="60"/>
      <c r="NBO26" s="60"/>
      <c r="NBP26" s="60"/>
      <c r="NBQ26" s="60"/>
      <c r="NBR26" s="60"/>
      <c r="NBS26" s="60"/>
      <c r="NBT26" s="60"/>
      <c r="NBU26" s="60"/>
      <c r="NBV26" s="60"/>
      <c r="NBW26" s="60"/>
      <c r="NBX26" s="60"/>
      <c r="NBY26" s="60"/>
      <c r="NBZ26" s="60"/>
      <c r="NCA26" s="60"/>
      <c r="NCB26" s="60"/>
      <c r="NCC26" s="60"/>
      <c r="NCD26" s="60"/>
      <c r="NCE26" s="60"/>
      <c r="NCF26" s="60"/>
      <c r="NCG26" s="60"/>
      <c r="NCH26" s="60"/>
      <c r="NCI26" s="60"/>
      <c r="NCJ26" s="60"/>
      <c r="NCK26" s="60"/>
      <c r="NCL26" s="60"/>
      <c r="NCM26" s="60"/>
      <c r="NCN26" s="60"/>
      <c r="NCO26" s="60"/>
      <c r="NCP26" s="60"/>
      <c r="NCQ26" s="60"/>
      <c r="NCR26" s="60"/>
      <c r="NCS26" s="60"/>
      <c r="NCT26" s="60"/>
      <c r="NCU26" s="60"/>
      <c r="NCV26" s="60"/>
      <c r="NCW26" s="60"/>
      <c r="NCX26" s="60"/>
      <c r="NCY26" s="60"/>
      <c r="NCZ26" s="60"/>
      <c r="NDA26" s="60"/>
      <c r="NDB26" s="60"/>
      <c r="NDC26" s="60"/>
      <c r="NDD26" s="60"/>
      <c r="NDE26" s="60"/>
      <c r="NDF26" s="60"/>
      <c r="NDG26" s="60"/>
      <c r="NDH26" s="60"/>
      <c r="NDI26" s="60"/>
      <c r="NDJ26" s="60"/>
      <c r="NDK26" s="60"/>
      <c r="NDL26" s="60"/>
      <c r="NDM26" s="60"/>
      <c r="NDN26" s="60"/>
      <c r="NDO26" s="60"/>
      <c r="NDP26" s="60"/>
      <c r="NDQ26" s="60"/>
      <c r="NDR26" s="60"/>
      <c r="NDS26" s="60"/>
      <c r="NDT26" s="60"/>
      <c r="NDU26" s="60"/>
      <c r="NDV26" s="60"/>
      <c r="NDW26" s="60"/>
      <c r="NDX26" s="60"/>
      <c r="NDY26" s="60"/>
      <c r="NDZ26" s="60"/>
      <c r="NEA26" s="60"/>
      <c r="NEB26" s="60"/>
      <c r="NEC26" s="60"/>
      <c r="NED26" s="60"/>
      <c r="NEE26" s="60"/>
      <c r="NEF26" s="60"/>
      <c r="NEG26" s="60"/>
      <c r="NEH26" s="60"/>
      <c r="NEI26" s="60"/>
      <c r="NEJ26" s="60"/>
      <c r="NEK26" s="60"/>
      <c r="NEL26" s="60"/>
      <c r="NEM26" s="60"/>
      <c r="NEN26" s="60"/>
      <c r="NEO26" s="60"/>
      <c r="NEP26" s="60"/>
      <c r="NEQ26" s="60"/>
      <c r="NER26" s="60"/>
      <c r="NES26" s="60"/>
      <c r="NET26" s="60"/>
      <c r="NEU26" s="60"/>
      <c r="NEV26" s="60"/>
      <c r="NEW26" s="60"/>
      <c r="NEX26" s="60"/>
      <c r="NEY26" s="60"/>
      <c r="NEZ26" s="60"/>
      <c r="NFA26" s="60"/>
      <c r="NFB26" s="60"/>
      <c r="NFC26" s="60"/>
      <c r="NFD26" s="60"/>
      <c r="NFE26" s="60"/>
      <c r="NFF26" s="60"/>
      <c r="NFG26" s="60"/>
      <c r="NFH26" s="60"/>
      <c r="NFI26" s="60"/>
      <c r="NFJ26" s="60"/>
      <c r="NFK26" s="60"/>
      <c r="NFL26" s="60"/>
      <c r="NFM26" s="60"/>
      <c r="NFN26" s="60"/>
      <c r="NFO26" s="60"/>
      <c r="NFP26" s="60"/>
      <c r="NFQ26" s="60"/>
      <c r="NFR26" s="60"/>
      <c r="NFS26" s="60"/>
      <c r="NFT26" s="60"/>
      <c r="NFU26" s="60"/>
      <c r="NFV26" s="60"/>
      <c r="NFW26" s="60"/>
      <c r="NFX26" s="60"/>
      <c r="NFY26" s="60"/>
      <c r="NFZ26" s="60"/>
      <c r="NGA26" s="60"/>
      <c r="NGB26" s="60"/>
      <c r="NGC26" s="60"/>
      <c r="NGD26" s="60"/>
      <c r="NGE26" s="60"/>
      <c r="NGF26" s="60"/>
      <c r="NGG26" s="60"/>
      <c r="NGH26" s="60"/>
      <c r="NGI26" s="60"/>
      <c r="NGJ26" s="60"/>
      <c r="NGK26" s="60"/>
      <c r="NGL26" s="60"/>
      <c r="NGM26" s="60"/>
      <c r="NGN26" s="60"/>
      <c r="NGO26" s="60"/>
      <c r="NGP26" s="60"/>
      <c r="NGQ26" s="60"/>
      <c r="NGR26" s="60"/>
      <c r="NGS26" s="60"/>
      <c r="NGT26" s="60"/>
      <c r="NGU26" s="60"/>
      <c r="NGV26" s="60"/>
      <c r="NGW26" s="60"/>
      <c r="NGX26" s="60"/>
      <c r="NGY26" s="60"/>
      <c r="NGZ26" s="60"/>
      <c r="NHA26" s="60"/>
      <c r="NHB26" s="60"/>
      <c r="NHC26" s="60"/>
      <c r="NHD26" s="60"/>
      <c r="NHE26" s="60"/>
      <c r="NHF26" s="60"/>
      <c r="NHG26" s="60"/>
      <c r="NHH26" s="60"/>
      <c r="NHI26" s="60"/>
      <c r="NHJ26" s="60"/>
      <c r="NHK26" s="60"/>
      <c r="NHL26" s="60"/>
      <c r="NHM26" s="60"/>
      <c r="NHN26" s="60"/>
      <c r="NHO26" s="60"/>
      <c r="NHP26" s="60"/>
      <c r="NHQ26" s="60"/>
      <c r="NHR26" s="60"/>
      <c r="NHS26" s="60"/>
      <c r="NHT26" s="60"/>
      <c r="NHU26" s="60"/>
      <c r="NHV26" s="60"/>
      <c r="NHW26" s="60"/>
      <c r="NHX26" s="60"/>
      <c r="NHY26" s="60"/>
      <c r="NHZ26" s="60"/>
      <c r="NIA26" s="60"/>
      <c r="NIB26" s="60"/>
      <c r="NIC26" s="60"/>
      <c r="NID26" s="60"/>
      <c r="NIE26" s="60"/>
      <c r="NIF26" s="60"/>
      <c r="NIG26" s="60"/>
      <c r="NIH26" s="60"/>
      <c r="NII26" s="60"/>
      <c r="NIJ26" s="60"/>
      <c r="NIK26" s="60"/>
      <c r="NIL26" s="60"/>
      <c r="NIM26" s="60"/>
      <c r="NIN26" s="60"/>
      <c r="NIO26" s="60"/>
      <c r="NIP26" s="60"/>
      <c r="NIQ26" s="60"/>
      <c r="NIR26" s="60"/>
      <c r="NIS26" s="60"/>
      <c r="NIT26" s="60"/>
      <c r="NIU26" s="60"/>
      <c r="NIV26" s="60"/>
      <c r="NIW26" s="60"/>
      <c r="NIX26" s="60"/>
      <c r="NIY26" s="60"/>
      <c r="NIZ26" s="60"/>
      <c r="NJA26" s="60"/>
      <c r="NJB26" s="60"/>
      <c r="NJC26" s="60"/>
      <c r="NJD26" s="60"/>
      <c r="NJE26" s="60"/>
      <c r="NJF26" s="60"/>
      <c r="NJG26" s="60"/>
      <c r="NJH26" s="60"/>
      <c r="NJI26" s="60"/>
      <c r="NJJ26" s="60"/>
      <c r="NJK26" s="60"/>
      <c r="NJL26" s="60"/>
      <c r="NJM26" s="60"/>
      <c r="NJN26" s="60"/>
      <c r="NJO26" s="60"/>
      <c r="NJP26" s="60"/>
      <c r="NJQ26" s="60"/>
      <c r="NJR26" s="60"/>
      <c r="NJS26" s="60"/>
      <c r="NJT26" s="60"/>
      <c r="NJU26" s="60"/>
      <c r="NJV26" s="60"/>
      <c r="NJW26" s="60"/>
      <c r="NJX26" s="60"/>
      <c r="NJY26" s="60"/>
      <c r="NJZ26" s="60"/>
      <c r="NKA26" s="60"/>
      <c r="NKB26" s="60"/>
      <c r="NKC26" s="60"/>
      <c r="NKD26" s="60"/>
      <c r="NKE26" s="60"/>
      <c r="NKF26" s="60"/>
      <c r="NKG26" s="60"/>
      <c r="NKH26" s="60"/>
      <c r="NKI26" s="60"/>
      <c r="NKJ26" s="60"/>
      <c r="NKK26" s="60"/>
      <c r="NKL26" s="60"/>
      <c r="NKM26" s="60"/>
      <c r="NKN26" s="60"/>
      <c r="NKO26" s="60"/>
      <c r="NKP26" s="60"/>
      <c r="NKQ26" s="60"/>
      <c r="NKR26" s="60"/>
      <c r="NKS26" s="60"/>
      <c r="NKT26" s="60"/>
      <c r="NKU26" s="60"/>
      <c r="NKV26" s="60"/>
      <c r="NKW26" s="60"/>
      <c r="NKX26" s="60"/>
      <c r="NKY26" s="60"/>
      <c r="NKZ26" s="60"/>
      <c r="NLA26" s="60"/>
      <c r="NLB26" s="60"/>
      <c r="NLC26" s="60"/>
      <c r="NLD26" s="60"/>
      <c r="NLE26" s="60"/>
      <c r="NLF26" s="60"/>
      <c r="NLG26" s="60"/>
      <c r="NLH26" s="60"/>
      <c r="NLI26" s="60"/>
      <c r="NLJ26" s="60"/>
      <c r="NLK26" s="60"/>
      <c r="NLL26" s="60"/>
      <c r="NLM26" s="60"/>
      <c r="NLN26" s="60"/>
      <c r="NLO26" s="60"/>
      <c r="NLP26" s="60"/>
      <c r="NLQ26" s="60"/>
      <c r="NLR26" s="60"/>
      <c r="NLS26" s="60"/>
      <c r="NLT26" s="60"/>
      <c r="NLU26" s="60"/>
      <c r="NLV26" s="60"/>
      <c r="NLW26" s="60"/>
      <c r="NLX26" s="60"/>
      <c r="NLY26" s="60"/>
      <c r="NLZ26" s="60"/>
      <c r="NMA26" s="60"/>
      <c r="NMB26" s="60"/>
      <c r="NMC26" s="60"/>
      <c r="NMD26" s="60"/>
      <c r="NME26" s="60"/>
      <c r="NMF26" s="60"/>
      <c r="NMG26" s="60"/>
      <c r="NMH26" s="60"/>
      <c r="NMI26" s="60"/>
      <c r="NMJ26" s="60"/>
      <c r="NMK26" s="60"/>
      <c r="NML26" s="60"/>
      <c r="NMM26" s="60"/>
      <c r="NMN26" s="60"/>
      <c r="NMO26" s="60"/>
      <c r="NMP26" s="60"/>
      <c r="NMQ26" s="60"/>
      <c r="NMR26" s="60"/>
      <c r="NMS26" s="60"/>
      <c r="NMT26" s="60"/>
      <c r="NMU26" s="60"/>
      <c r="NMV26" s="60"/>
      <c r="NMW26" s="60"/>
      <c r="NMX26" s="60"/>
      <c r="NMY26" s="60"/>
      <c r="NMZ26" s="60"/>
      <c r="NNA26" s="60"/>
      <c r="NNB26" s="60"/>
      <c r="NNC26" s="60"/>
      <c r="NND26" s="60"/>
      <c r="NNE26" s="60"/>
      <c r="NNF26" s="60"/>
      <c r="NNG26" s="60"/>
      <c r="NNH26" s="60"/>
      <c r="NNI26" s="60"/>
      <c r="NNJ26" s="60"/>
      <c r="NNK26" s="60"/>
      <c r="NNL26" s="60"/>
      <c r="NNM26" s="60"/>
      <c r="NNN26" s="60"/>
      <c r="NNO26" s="60"/>
      <c r="NNP26" s="60"/>
      <c r="NNQ26" s="60"/>
      <c r="NNR26" s="60"/>
      <c r="NNS26" s="60"/>
      <c r="NNT26" s="60"/>
      <c r="NNU26" s="60"/>
      <c r="NNV26" s="60"/>
      <c r="NNW26" s="60"/>
      <c r="NNX26" s="60"/>
      <c r="NNY26" s="60"/>
      <c r="NNZ26" s="60"/>
      <c r="NOA26" s="60"/>
      <c r="NOB26" s="60"/>
      <c r="NOC26" s="60"/>
      <c r="NOD26" s="60"/>
      <c r="NOE26" s="60"/>
      <c r="NOF26" s="60"/>
      <c r="NOG26" s="60"/>
      <c r="NOH26" s="60"/>
      <c r="NOI26" s="60"/>
      <c r="NOJ26" s="60"/>
      <c r="NOK26" s="60"/>
      <c r="NOL26" s="60"/>
      <c r="NOM26" s="60"/>
      <c r="NON26" s="60"/>
      <c r="NOO26" s="60"/>
      <c r="NOP26" s="60"/>
      <c r="NOQ26" s="60"/>
      <c r="NOR26" s="60"/>
      <c r="NOS26" s="60"/>
      <c r="NOT26" s="60"/>
      <c r="NOU26" s="60"/>
      <c r="NOV26" s="60"/>
      <c r="NOW26" s="60"/>
      <c r="NOX26" s="60"/>
      <c r="NOY26" s="60"/>
      <c r="NOZ26" s="60"/>
      <c r="NPA26" s="60"/>
      <c r="NPB26" s="60"/>
      <c r="NPC26" s="60"/>
      <c r="NPD26" s="60"/>
      <c r="NPE26" s="60"/>
      <c r="NPF26" s="60"/>
      <c r="NPG26" s="60"/>
      <c r="NPH26" s="60"/>
      <c r="NPI26" s="60"/>
      <c r="NPJ26" s="60"/>
      <c r="NPK26" s="60"/>
      <c r="NPL26" s="60"/>
      <c r="NPM26" s="60"/>
      <c r="NPN26" s="60"/>
      <c r="NPO26" s="60"/>
      <c r="NPP26" s="60"/>
      <c r="NPQ26" s="60"/>
      <c r="NPR26" s="60"/>
      <c r="NPS26" s="60"/>
      <c r="NPT26" s="60"/>
      <c r="NPU26" s="60"/>
      <c r="NPV26" s="60"/>
      <c r="NPW26" s="60"/>
      <c r="NPX26" s="60"/>
      <c r="NPY26" s="60"/>
      <c r="NPZ26" s="60"/>
      <c r="NQA26" s="60"/>
      <c r="NQB26" s="60"/>
      <c r="NQC26" s="60"/>
      <c r="NQD26" s="60"/>
      <c r="NQE26" s="60"/>
      <c r="NQF26" s="60"/>
      <c r="NQG26" s="60"/>
      <c r="NQH26" s="60"/>
      <c r="NQI26" s="60"/>
      <c r="NQJ26" s="60"/>
      <c r="NQK26" s="60"/>
      <c r="NQL26" s="60"/>
      <c r="NQM26" s="60"/>
      <c r="NQN26" s="60"/>
      <c r="NQO26" s="60"/>
      <c r="NQP26" s="60"/>
      <c r="NQQ26" s="60"/>
      <c r="NQR26" s="60"/>
      <c r="NQS26" s="60"/>
      <c r="NQT26" s="60"/>
      <c r="NQU26" s="60"/>
      <c r="NQV26" s="60"/>
      <c r="NQW26" s="60"/>
      <c r="NQX26" s="60"/>
      <c r="NQY26" s="60"/>
      <c r="NQZ26" s="60"/>
      <c r="NRA26" s="60"/>
      <c r="NRB26" s="60"/>
      <c r="NRC26" s="60"/>
      <c r="NRD26" s="60"/>
      <c r="NRE26" s="60"/>
      <c r="NRF26" s="60"/>
      <c r="NRG26" s="60"/>
      <c r="NRH26" s="60"/>
      <c r="NRI26" s="60"/>
      <c r="NRJ26" s="60"/>
      <c r="NRK26" s="60"/>
      <c r="NRL26" s="60"/>
      <c r="NRM26" s="60"/>
      <c r="NRN26" s="60"/>
      <c r="NRO26" s="60"/>
      <c r="NRP26" s="60"/>
      <c r="NRQ26" s="60"/>
      <c r="NRR26" s="60"/>
      <c r="NRS26" s="60"/>
      <c r="NRT26" s="60"/>
      <c r="NRU26" s="60"/>
      <c r="NRV26" s="60"/>
      <c r="NRW26" s="60"/>
      <c r="NRX26" s="60"/>
      <c r="NRY26" s="60"/>
      <c r="NRZ26" s="60"/>
      <c r="NSA26" s="60"/>
      <c r="NSB26" s="60"/>
      <c r="NSC26" s="60"/>
      <c r="NSD26" s="60"/>
      <c r="NSE26" s="60"/>
      <c r="NSF26" s="60"/>
      <c r="NSG26" s="60"/>
      <c r="NSH26" s="60"/>
      <c r="NSI26" s="60"/>
      <c r="NSJ26" s="60"/>
      <c r="NSK26" s="60"/>
      <c r="NSL26" s="60"/>
      <c r="NSM26" s="60"/>
      <c r="NSN26" s="60"/>
      <c r="NSO26" s="60"/>
      <c r="NSP26" s="60"/>
      <c r="NSQ26" s="60"/>
      <c r="NSR26" s="60"/>
      <c r="NSS26" s="60"/>
      <c r="NST26" s="60"/>
      <c r="NSU26" s="60"/>
      <c r="NSV26" s="60"/>
      <c r="NSW26" s="60"/>
      <c r="NSX26" s="60"/>
      <c r="NSY26" s="60"/>
      <c r="NSZ26" s="60"/>
      <c r="NTA26" s="60"/>
      <c r="NTB26" s="60"/>
      <c r="NTC26" s="60"/>
      <c r="NTD26" s="60"/>
      <c r="NTE26" s="60"/>
      <c r="NTF26" s="60"/>
      <c r="NTG26" s="60"/>
      <c r="NTH26" s="60"/>
      <c r="NTI26" s="60"/>
      <c r="NTJ26" s="60"/>
      <c r="NTK26" s="60"/>
      <c r="NTL26" s="60"/>
      <c r="NTM26" s="60"/>
      <c r="NTN26" s="60"/>
      <c r="NTO26" s="60"/>
      <c r="NTP26" s="60"/>
      <c r="NTQ26" s="60"/>
      <c r="NTR26" s="60"/>
      <c r="NTS26" s="60"/>
      <c r="NTT26" s="60"/>
      <c r="NTU26" s="60"/>
      <c r="NTV26" s="60"/>
      <c r="NTW26" s="60"/>
      <c r="NTX26" s="60"/>
      <c r="NTY26" s="60"/>
      <c r="NTZ26" s="60"/>
      <c r="NUA26" s="60"/>
      <c r="NUB26" s="60"/>
      <c r="NUC26" s="60"/>
      <c r="NUD26" s="60"/>
      <c r="NUE26" s="60"/>
      <c r="NUF26" s="60"/>
      <c r="NUG26" s="60"/>
      <c r="NUH26" s="60"/>
      <c r="NUI26" s="60"/>
      <c r="NUJ26" s="60"/>
      <c r="NUK26" s="60"/>
      <c r="NUL26" s="60"/>
      <c r="NUM26" s="60"/>
      <c r="NUN26" s="60"/>
      <c r="NUO26" s="60"/>
      <c r="NUP26" s="60"/>
      <c r="NUQ26" s="60"/>
      <c r="NUR26" s="60"/>
      <c r="NUS26" s="60"/>
      <c r="NUT26" s="60"/>
      <c r="NUU26" s="60"/>
      <c r="NUV26" s="60"/>
      <c r="NUW26" s="60"/>
      <c r="NUX26" s="60"/>
      <c r="NUY26" s="60"/>
      <c r="NUZ26" s="60"/>
      <c r="NVA26" s="60"/>
      <c r="NVB26" s="60"/>
      <c r="NVC26" s="60"/>
      <c r="NVD26" s="60"/>
      <c r="NVE26" s="60"/>
      <c r="NVF26" s="60"/>
      <c r="NVG26" s="60"/>
      <c r="NVH26" s="60"/>
      <c r="NVI26" s="60"/>
      <c r="NVJ26" s="60"/>
      <c r="NVK26" s="60"/>
      <c r="NVL26" s="60"/>
      <c r="NVM26" s="60"/>
      <c r="NVN26" s="60"/>
      <c r="NVO26" s="60"/>
      <c r="NVP26" s="60"/>
      <c r="NVQ26" s="60"/>
      <c r="NVR26" s="60"/>
      <c r="NVS26" s="60"/>
      <c r="NVT26" s="60"/>
      <c r="NVU26" s="60"/>
      <c r="NVV26" s="60"/>
      <c r="NVW26" s="60"/>
      <c r="NVX26" s="60"/>
      <c r="NVY26" s="60"/>
      <c r="NVZ26" s="60"/>
      <c r="NWA26" s="60"/>
      <c r="NWB26" s="60"/>
      <c r="NWC26" s="60"/>
      <c r="NWD26" s="60"/>
      <c r="NWE26" s="60"/>
      <c r="NWF26" s="60"/>
      <c r="NWG26" s="60"/>
      <c r="NWH26" s="60"/>
      <c r="NWI26" s="60"/>
      <c r="NWJ26" s="60"/>
      <c r="NWK26" s="60"/>
      <c r="NWL26" s="60"/>
      <c r="NWM26" s="60"/>
      <c r="NWN26" s="60"/>
      <c r="NWO26" s="60"/>
      <c r="NWP26" s="60"/>
      <c r="NWQ26" s="60"/>
      <c r="NWR26" s="60"/>
      <c r="NWS26" s="60"/>
      <c r="NWT26" s="60"/>
      <c r="NWU26" s="60"/>
      <c r="NWV26" s="60"/>
      <c r="NWW26" s="60"/>
      <c r="NWX26" s="60"/>
      <c r="NWY26" s="60"/>
      <c r="NWZ26" s="60"/>
      <c r="NXA26" s="60"/>
      <c r="NXB26" s="60"/>
      <c r="NXC26" s="60"/>
      <c r="NXD26" s="60"/>
      <c r="NXE26" s="60"/>
      <c r="NXF26" s="60"/>
      <c r="NXG26" s="60"/>
      <c r="NXH26" s="60"/>
      <c r="NXI26" s="60"/>
      <c r="NXJ26" s="60"/>
      <c r="NXK26" s="60"/>
      <c r="NXL26" s="60"/>
      <c r="NXM26" s="60"/>
      <c r="NXN26" s="60"/>
      <c r="NXO26" s="60"/>
      <c r="NXP26" s="60"/>
      <c r="NXQ26" s="60"/>
      <c r="NXR26" s="60"/>
      <c r="NXS26" s="60"/>
      <c r="NXT26" s="60"/>
      <c r="NXU26" s="60"/>
      <c r="NXV26" s="60"/>
      <c r="NXW26" s="60"/>
      <c r="NXX26" s="60"/>
      <c r="NXY26" s="60"/>
      <c r="NXZ26" s="60"/>
      <c r="NYA26" s="60"/>
      <c r="NYB26" s="60"/>
      <c r="NYC26" s="60"/>
      <c r="NYD26" s="60"/>
      <c r="NYE26" s="60"/>
      <c r="NYF26" s="60"/>
      <c r="NYG26" s="60"/>
      <c r="NYH26" s="60"/>
      <c r="NYI26" s="60"/>
      <c r="NYJ26" s="60"/>
      <c r="NYK26" s="60"/>
      <c r="NYL26" s="60"/>
      <c r="NYM26" s="60"/>
      <c r="NYN26" s="60"/>
      <c r="NYO26" s="60"/>
      <c r="NYP26" s="60"/>
      <c r="NYQ26" s="60"/>
      <c r="NYR26" s="60"/>
      <c r="NYS26" s="60"/>
      <c r="NYT26" s="60"/>
      <c r="NYU26" s="60"/>
      <c r="NYV26" s="60"/>
      <c r="NYW26" s="60"/>
      <c r="NYX26" s="60"/>
      <c r="NYY26" s="60"/>
      <c r="NYZ26" s="60"/>
      <c r="NZA26" s="60"/>
      <c r="NZB26" s="60"/>
      <c r="NZC26" s="60"/>
      <c r="NZD26" s="60"/>
      <c r="NZE26" s="60"/>
      <c r="NZF26" s="60"/>
      <c r="NZG26" s="60"/>
      <c r="NZH26" s="60"/>
      <c r="NZI26" s="60"/>
      <c r="NZJ26" s="60"/>
      <c r="NZK26" s="60"/>
      <c r="NZL26" s="60"/>
      <c r="NZM26" s="60"/>
      <c r="NZN26" s="60"/>
      <c r="NZO26" s="60"/>
      <c r="NZP26" s="60"/>
      <c r="NZQ26" s="60"/>
      <c r="NZR26" s="60"/>
      <c r="NZS26" s="60"/>
      <c r="NZT26" s="60"/>
      <c r="NZU26" s="60"/>
      <c r="NZV26" s="60"/>
      <c r="NZW26" s="60"/>
      <c r="NZX26" s="60"/>
      <c r="NZY26" s="60"/>
      <c r="NZZ26" s="60"/>
      <c r="OAA26" s="60"/>
      <c r="OAB26" s="60"/>
      <c r="OAC26" s="60"/>
      <c r="OAD26" s="60"/>
      <c r="OAE26" s="60"/>
      <c r="OAF26" s="60"/>
      <c r="OAG26" s="60"/>
      <c r="OAH26" s="60"/>
      <c r="OAI26" s="60"/>
      <c r="OAJ26" s="60"/>
      <c r="OAK26" s="60"/>
      <c r="OAL26" s="60"/>
      <c r="OAM26" s="60"/>
      <c r="OAN26" s="60"/>
      <c r="OAO26" s="60"/>
      <c r="OAP26" s="60"/>
      <c r="OAQ26" s="60"/>
      <c r="OAR26" s="60"/>
      <c r="OAS26" s="60"/>
      <c r="OAT26" s="60"/>
      <c r="OAU26" s="60"/>
      <c r="OAV26" s="60"/>
      <c r="OAW26" s="60"/>
      <c r="OAX26" s="60"/>
      <c r="OAY26" s="60"/>
      <c r="OAZ26" s="60"/>
      <c r="OBA26" s="60"/>
      <c r="OBB26" s="60"/>
      <c r="OBC26" s="60"/>
      <c r="OBD26" s="60"/>
      <c r="OBE26" s="60"/>
      <c r="OBF26" s="60"/>
      <c r="OBG26" s="60"/>
      <c r="OBH26" s="60"/>
      <c r="OBI26" s="60"/>
      <c r="OBJ26" s="60"/>
      <c r="OBK26" s="60"/>
      <c r="OBL26" s="60"/>
      <c r="OBM26" s="60"/>
      <c r="OBN26" s="60"/>
      <c r="OBO26" s="60"/>
      <c r="OBP26" s="60"/>
      <c r="OBQ26" s="60"/>
      <c r="OBR26" s="60"/>
      <c r="OBS26" s="60"/>
      <c r="OBT26" s="60"/>
      <c r="OBU26" s="60"/>
      <c r="OBV26" s="60"/>
      <c r="OBW26" s="60"/>
      <c r="OBX26" s="60"/>
      <c r="OBY26" s="60"/>
      <c r="OBZ26" s="60"/>
      <c r="OCA26" s="60"/>
      <c r="OCB26" s="60"/>
      <c r="OCC26" s="60"/>
      <c r="OCD26" s="60"/>
      <c r="OCE26" s="60"/>
      <c r="OCF26" s="60"/>
      <c r="OCG26" s="60"/>
      <c r="OCH26" s="60"/>
      <c r="OCI26" s="60"/>
      <c r="OCJ26" s="60"/>
      <c r="OCK26" s="60"/>
      <c r="OCL26" s="60"/>
      <c r="OCM26" s="60"/>
      <c r="OCN26" s="60"/>
      <c r="OCO26" s="60"/>
      <c r="OCP26" s="60"/>
      <c r="OCQ26" s="60"/>
      <c r="OCR26" s="60"/>
      <c r="OCS26" s="60"/>
      <c r="OCT26" s="60"/>
      <c r="OCU26" s="60"/>
      <c r="OCV26" s="60"/>
      <c r="OCW26" s="60"/>
      <c r="OCX26" s="60"/>
      <c r="OCY26" s="60"/>
      <c r="OCZ26" s="60"/>
      <c r="ODA26" s="60"/>
      <c r="ODB26" s="60"/>
      <c r="ODC26" s="60"/>
      <c r="ODD26" s="60"/>
      <c r="ODE26" s="60"/>
      <c r="ODF26" s="60"/>
      <c r="ODG26" s="60"/>
      <c r="ODH26" s="60"/>
      <c r="ODI26" s="60"/>
      <c r="ODJ26" s="60"/>
      <c r="ODK26" s="60"/>
      <c r="ODL26" s="60"/>
      <c r="ODM26" s="60"/>
      <c r="ODN26" s="60"/>
      <c r="ODO26" s="60"/>
      <c r="ODP26" s="60"/>
      <c r="ODQ26" s="60"/>
      <c r="ODR26" s="60"/>
      <c r="ODS26" s="60"/>
      <c r="ODT26" s="60"/>
      <c r="ODU26" s="60"/>
      <c r="ODV26" s="60"/>
      <c r="ODW26" s="60"/>
      <c r="ODX26" s="60"/>
      <c r="ODY26" s="60"/>
      <c r="ODZ26" s="60"/>
      <c r="OEA26" s="60"/>
      <c r="OEB26" s="60"/>
      <c r="OEC26" s="60"/>
      <c r="OED26" s="60"/>
      <c r="OEE26" s="60"/>
      <c r="OEF26" s="60"/>
      <c r="OEG26" s="60"/>
      <c r="OEH26" s="60"/>
      <c r="OEI26" s="60"/>
      <c r="OEJ26" s="60"/>
      <c r="OEK26" s="60"/>
      <c r="OEL26" s="60"/>
      <c r="OEM26" s="60"/>
      <c r="OEN26" s="60"/>
      <c r="OEO26" s="60"/>
      <c r="OEP26" s="60"/>
      <c r="OEQ26" s="60"/>
      <c r="OER26" s="60"/>
      <c r="OES26" s="60"/>
      <c r="OET26" s="60"/>
      <c r="OEU26" s="60"/>
      <c r="OEV26" s="60"/>
      <c r="OEW26" s="60"/>
      <c r="OEX26" s="60"/>
      <c r="OEY26" s="60"/>
      <c r="OEZ26" s="60"/>
      <c r="OFA26" s="60"/>
      <c r="OFB26" s="60"/>
      <c r="OFC26" s="60"/>
      <c r="OFD26" s="60"/>
      <c r="OFE26" s="60"/>
      <c r="OFF26" s="60"/>
      <c r="OFG26" s="60"/>
      <c r="OFH26" s="60"/>
      <c r="OFI26" s="60"/>
      <c r="OFJ26" s="60"/>
      <c r="OFK26" s="60"/>
      <c r="OFL26" s="60"/>
      <c r="OFM26" s="60"/>
      <c r="OFN26" s="60"/>
      <c r="OFO26" s="60"/>
      <c r="OFP26" s="60"/>
      <c r="OFQ26" s="60"/>
      <c r="OFR26" s="60"/>
      <c r="OFS26" s="60"/>
      <c r="OFT26" s="60"/>
      <c r="OFU26" s="60"/>
      <c r="OFV26" s="60"/>
      <c r="OFW26" s="60"/>
      <c r="OFX26" s="60"/>
      <c r="OFY26" s="60"/>
      <c r="OFZ26" s="60"/>
      <c r="OGA26" s="60"/>
      <c r="OGB26" s="60"/>
      <c r="OGC26" s="60"/>
      <c r="OGD26" s="60"/>
      <c r="OGE26" s="60"/>
      <c r="OGF26" s="60"/>
      <c r="OGG26" s="60"/>
      <c r="OGH26" s="60"/>
      <c r="OGI26" s="60"/>
      <c r="OGJ26" s="60"/>
      <c r="OGK26" s="60"/>
      <c r="OGL26" s="60"/>
      <c r="OGM26" s="60"/>
      <c r="OGN26" s="60"/>
      <c r="OGO26" s="60"/>
      <c r="OGP26" s="60"/>
      <c r="OGQ26" s="60"/>
      <c r="OGR26" s="60"/>
      <c r="OGS26" s="60"/>
      <c r="OGT26" s="60"/>
      <c r="OGU26" s="60"/>
      <c r="OGV26" s="60"/>
      <c r="OGW26" s="60"/>
      <c r="OGX26" s="60"/>
      <c r="OGY26" s="60"/>
      <c r="OGZ26" s="60"/>
      <c r="OHA26" s="60"/>
      <c r="OHB26" s="60"/>
      <c r="OHC26" s="60"/>
      <c r="OHD26" s="60"/>
      <c r="OHE26" s="60"/>
      <c r="OHF26" s="60"/>
      <c r="OHG26" s="60"/>
      <c r="OHH26" s="60"/>
      <c r="OHI26" s="60"/>
      <c r="OHJ26" s="60"/>
      <c r="OHK26" s="60"/>
      <c r="OHL26" s="60"/>
      <c r="OHM26" s="60"/>
      <c r="OHN26" s="60"/>
      <c r="OHO26" s="60"/>
      <c r="OHP26" s="60"/>
      <c r="OHQ26" s="60"/>
      <c r="OHR26" s="60"/>
      <c r="OHS26" s="60"/>
      <c r="OHT26" s="60"/>
      <c r="OHU26" s="60"/>
      <c r="OHV26" s="60"/>
      <c r="OHW26" s="60"/>
      <c r="OHX26" s="60"/>
      <c r="OHY26" s="60"/>
      <c r="OHZ26" s="60"/>
      <c r="OIA26" s="60"/>
      <c r="OIB26" s="60"/>
      <c r="OIC26" s="60"/>
      <c r="OID26" s="60"/>
      <c r="OIE26" s="60"/>
      <c r="OIF26" s="60"/>
      <c r="OIG26" s="60"/>
      <c r="OIH26" s="60"/>
      <c r="OII26" s="60"/>
      <c r="OIJ26" s="60"/>
      <c r="OIK26" s="60"/>
      <c r="OIL26" s="60"/>
      <c r="OIM26" s="60"/>
      <c r="OIN26" s="60"/>
      <c r="OIO26" s="60"/>
      <c r="OIP26" s="60"/>
      <c r="OIQ26" s="60"/>
      <c r="OIR26" s="60"/>
      <c r="OIS26" s="60"/>
      <c r="OIT26" s="60"/>
      <c r="OIU26" s="60"/>
      <c r="OIV26" s="60"/>
      <c r="OIW26" s="60"/>
      <c r="OIX26" s="60"/>
      <c r="OIY26" s="60"/>
      <c r="OIZ26" s="60"/>
      <c r="OJA26" s="60"/>
      <c r="OJB26" s="60"/>
      <c r="OJC26" s="60"/>
      <c r="OJD26" s="60"/>
      <c r="OJE26" s="60"/>
      <c r="OJF26" s="60"/>
      <c r="OJG26" s="60"/>
      <c r="OJH26" s="60"/>
      <c r="OJI26" s="60"/>
      <c r="OJJ26" s="60"/>
      <c r="OJK26" s="60"/>
      <c r="OJL26" s="60"/>
      <c r="OJM26" s="60"/>
      <c r="OJN26" s="60"/>
      <c r="OJO26" s="60"/>
      <c r="OJP26" s="60"/>
      <c r="OJQ26" s="60"/>
      <c r="OJR26" s="60"/>
      <c r="OJS26" s="60"/>
      <c r="OJT26" s="60"/>
      <c r="OJU26" s="60"/>
      <c r="OJV26" s="60"/>
      <c r="OJW26" s="60"/>
      <c r="OJX26" s="60"/>
      <c r="OJY26" s="60"/>
      <c r="OJZ26" s="60"/>
      <c r="OKA26" s="60"/>
      <c r="OKB26" s="60"/>
      <c r="OKC26" s="60"/>
      <c r="OKD26" s="60"/>
      <c r="OKE26" s="60"/>
      <c r="OKF26" s="60"/>
      <c r="OKG26" s="60"/>
      <c r="OKH26" s="60"/>
      <c r="OKI26" s="60"/>
      <c r="OKJ26" s="60"/>
      <c r="OKK26" s="60"/>
      <c r="OKL26" s="60"/>
      <c r="OKM26" s="60"/>
      <c r="OKN26" s="60"/>
      <c r="OKO26" s="60"/>
      <c r="OKP26" s="60"/>
      <c r="OKQ26" s="60"/>
      <c r="OKR26" s="60"/>
      <c r="OKS26" s="60"/>
      <c r="OKT26" s="60"/>
      <c r="OKU26" s="60"/>
      <c r="OKV26" s="60"/>
      <c r="OKW26" s="60"/>
      <c r="OKX26" s="60"/>
      <c r="OKY26" s="60"/>
      <c r="OKZ26" s="60"/>
      <c r="OLA26" s="60"/>
      <c r="OLB26" s="60"/>
      <c r="OLC26" s="60"/>
      <c r="OLD26" s="60"/>
      <c r="OLE26" s="60"/>
      <c r="OLF26" s="60"/>
      <c r="OLG26" s="60"/>
      <c r="OLH26" s="60"/>
      <c r="OLI26" s="60"/>
      <c r="OLJ26" s="60"/>
      <c r="OLK26" s="60"/>
      <c r="OLL26" s="60"/>
      <c r="OLM26" s="60"/>
      <c r="OLN26" s="60"/>
      <c r="OLO26" s="60"/>
      <c r="OLP26" s="60"/>
      <c r="OLQ26" s="60"/>
      <c r="OLR26" s="60"/>
      <c r="OLS26" s="60"/>
      <c r="OLT26" s="60"/>
      <c r="OLU26" s="60"/>
      <c r="OLV26" s="60"/>
      <c r="OLW26" s="60"/>
      <c r="OLX26" s="60"/>
      <c r="OLY26" s="60"/>
      <c r="OLZ26" s="60"/>
      <c r="OMA26" s="60"/>
      <c r="OMB26" s="60"/>
      <c r="OMC26" s="60"/>
      <c r="OMD26" s="60"/>
      <c r="OME26" s="60"/>
      <c r="OMF26" s="60"/>
      <c r="OMG26" s="60"/>
      <c r="OMH26" s="60"/>
      <c r="OMI26" s="60"/>
      <c r="OMJ26" s="60"/>
      <c r="OMK26" s="60"/>
      <c r="OML26" s="60"/>
      <c r="OMM26" s="60"/>
      <c r="OMN26" s="60"/>
      <c r="OMO26" s="60"/>
      <c r="OMP26" s="60"/>
      <c r="OMQ26" s="60"/>
      <c r="OMR26" s="60"/>
      <c r="OMS26" s="60"/>
      <c r="OMT26" s="60"/>
      <c r="OMU26" s="60"/>
      <c r="OMV26" s="60"/>
      <c r="OMW26" s="60"/>
      <c r="OMX26" s="60"/>
      <c r="OMY26" s="60"/>
      <c r="OMZ26" s="60"/>
      <c r="ONA26" s="60"/>
      <c r="ONB26" s="60"/>
      <c r="ONC26" s="60"/>
      <c r="OND26" s="60"/>
      <c r="ONE26" s="60"/>
      <c r="ONF26" s="60"/>
      <c r="ONG26" s="60"/>
      <c r="ONH26" s="60"/>
      <c r="ONI26" s="60"/>
      <c r="ONJ26" s="60"/>
      <c r="ONK26" s="60"/>
      <c r="ONL26" s="60"/>
      <c r="ONM26" s="60"/>
      <c r="ONN26" s="60"/>
      <c r="ONO26" s="60"/>
      <c r="ONP26" s="60"/>
      <c r="ONQ26" s="60"/>
      <c r="ONR26" s="60"/>
      <c r="ONS26" s="60"/>
      <c r="ONT26" s="60"/>
      <c r="ONU26" s="60"/>
      <c r="ONV26" s="60"/>
      <c r="ONW26" s="60"/>
      <c r="ONX26" s="60"/>
      <c r="ONY26" s="60"/>
      <c r="ONZ26" s="60"/>
      <c r="OOA26" s="60"/>
      <c r="OOB26" s="60"/>
      <c r="OOC26" s="60"/>
      <c r="OOD26" s="60"/>
      <c r="OOE26" s="60"/>
      <c r="OOF26" s="60"/>
      <c r="OOG26" s="60"/>
      <c r="OOH26" s="60"/>
      <c r="OOI26" s="60"/>
      <c r="OOJ26" s="60"/>
      <c r="OOK26" s="60"/>
      <c r="OOL26" s="60"/>
      <c r="OOM26" s="60"/>
      <c r="OON26" s="60"/>
      <c r="OOO26" s="60"/>
      <c r="OOP26" s="60"/>
      <c r="OOQ26" s="60"/>
      <c r="OOR26" s="60"/>
      <c r="OOS26" s="60"/>
      <c r="OOT26" s="60"/>
      <c r="OOU26" s="60"/>
      <c r="OOV26" s="60"/>
      <c r="OOW26" s="60"/>
      <c r="OOX26" s="60"/>
      <c r="OOY26" s="60"/>
      <c r="OOZ26" s="60"/>
      <c r="OPA26" s="60"/>
      <c r="OPB26" s="60"/>
      <c r="OPC26" s="60"/>
      <c r="OPD26" s="60"/>
      <c r="OPE26" s="60"/>
      <c r="OPF26" s="60"/>
      <c r="OPG26" s="60"/>
      <c r="OPH26" s="60"/>
      <c r="OPI26" s="60"/>
      <c r="OPJ26" s="60"/>
      <c r="OPK26" s="60"/>
      <c r="OPL26" s="60"/>
      <c r="OPM26" s="60"/>
      <c r="OPN26" s="60"/>
      <c r="OPO26" s="60"/>
      <c r="OPP26" s="60"/>
      <c r="OPQ26" s="60"/>
      <c r="OPR26" s="60"/>
      <c r="OPS26" s="60"/>
      <c r="OPT26" s="60"/>
      <c r="OPU26" s="60"/>
      <c r="OPV26" s="60"/>
      <c r="OPW26" s="60"/>
      <c r="OPX26" s="60"/>
      <c r="OPY26" s="60"/>
      <c r="OPZ26" s="60"/>
      <c r="OQA26" s="60"/>
      <c r="OQB26" s="60"/>
      <c r="OQC26" s="60"/>
      <c r="OQD26" s="60"/>
      <c r="OQE26" s="60"/>
      <c r="OQF26" s="60"/>
      <c r="OQG26" s="60"/>
      <c r="OQH26" s="60"/>
      <c r="OQI26" s="60"/>
      <c r="OQJ26" s="60"/>
      <c r="OQK26" s="60"/>
      <c r="OQL26" s="60"/>
      <c r="OQM26" s="60"/>
      <c r="OQN26" s="60"/>
      <c r="OQO26" s="60"/>
      <c r="OQP26" s="60"/>
      <c r="OQQ26" s="60"/>
      <c r="OQR26" s="60"/>
      <c r="OQS26" s="60"/>
      <c r="OQT26" s="60"/>
      <c r="OQU26" s="60"/>
      <c r="OQV26" s="60"/>
      <c r="OQW26" s="60"/>
      <c r="OQX26" s="60"/>
      <c r="OQY26" s="60"/>
      <c r="OQZ26" s="60"/>
      <c r="ORA26" s="60"/>
      <c r="ORB26" s="60"/>
      <c r="ORC26" s="60"/>
      <c r="ORD26" s="60"/>
      <c r="ORE26" s="60"/>
      <c r="ORF26" s="60"/>
      <c r="ORG26" s="60"/>
      <c r="ORH26" s="60"/>
      <c r="ORI26" s="60"/>
      <c r="ORJ26" s="60"/>
      <c r="ORK26" s="60"/>
      <c r="ORL26" s="60"/>
      <c r="ORM26" s="60"/>
      <c r="ORN26" s="60"/>
      <c r="ORO26" s="60"/>
      <c r="ORP26" s="60"/>
      <c r="ORQ26" s="60"/>
      <c r="ORR26" s="60"/>
      <c r="ORS26" s="60"/>
      <c r="ORT26" s="60"/>
      <c r="ORU26" s="60"/>
      <c r="ORV26" s="60"/>
      <c r="ORW26" s="60"/>
      <c r="ORX26" s="60"/>
      <c r="ORY26" s="60"/>
      <c r="ORZ26" s="60"/>
      <c r="OSA26" s="60"/>
      <c r="OSB26" s="60"/>
      <c r="OSC26" s="60"/>
      <c r="OSD26" s="60"/>
      <c r="OSE26" s="60"/>
      <c r="OSF26" s="60"/>
      <c r="OSG26" s="60"/>
      <c r="OSH26" s="60"/>
      <c r="OSI26" s="60"/>
      <c r="OSJ26" s="60"/>
      <c r="OSK26" s="60"/>
      <c r="OSL26" s="60"/>
      <c r="OSM26" s="60"/>
      <c r="OSN26" s="60"/>
      <c r="OSO26" s="60"/>
      <c r="OSP26" s="60"/>
      <c r="OSQ26" s="60"/>
      <c r="OSR26" s="60"/>
      <c r="OSS26" s="60"/>
      <c r="OST26" s="60"/>
      <c r="OSU26" s="60"/>
      <c r="OSV26" s="60"/>
      <c r="OSW26" s="60"/>
      <c r="OSX26" s="60"/>
      <c r="OSY26" s="60"/>
      <c r="OSZ26" s="60"/>
      <c r="OTA26" s="60"/>
      <c r="OTB26" s="60"/>
      <c r="OTC26" s="60"/>
      <c r="OTD26" s="60"/>
      <c r="OTE26" s="60"/>
      <c r="OTF26" s="60"/>
      <c r="OTG26" s="60"/>
      <c r="OTH26" s="60"/>
      <c r="OTI26" s="60"/>
      <c r="OTJ26" s="60"/>
      <c r="OTK26" s="60"/>
      <c r="OTL26" s="60"/>
      <c r="OTM26" s="60"/>
      <c r="OTN26" s="60"/>
      <c r="OTO26" s="60"/>
      <c r="OTP26" s="60"/>
      <c r="OTQ26" s="60"/>
      <c r="OTR26" s="60"/>
      <c r="OTS26" s="60"/>
      <c r="OTT26" s="60"/>
      <c r="OTU26" s="60"/>
      <c r="OTV26" s="60"/>
      <c r="OTW26" s="60"/>
      <c r="OTX26" s="60"/>
      <c r="OTY26" s="60"/>
      <c r="OTZ26" s="60"/>
      <c r="OUA26" s="60"/>
      <c r="OUB26" s="60"/>
      <c r="OUC26" s="60"/>
      <c r="OUD26" s="60"/>
      <c r="OUE26" s="60"/>
      <c r="OUF26" s="60"/>
      <c r="OUG26" s="60"/>
      <c r="OUH26" s="60"/>
      <c r="OUI26" s="60"/>
      <c r="OUJ26" s="60"/>
      <c r="OUK26" s="60"/>
      <c r="OUL26" s="60"/>
      <c r="OUM26" s="60"/>
      <c r="OUN26" s="60"/>
      <c r="OUO26" s="60"/>
      <c r="OUP26" s="60"/>
      <c r="OUQ26" s="60"/>
      <c r="OUR26" s="60"/>
      <c r="OUS26" s="60"/>
      <c r="OUT26" s="60"/>
      <c r="OUU26" s="60"/>
      <c r="OUV26" s="60"/>
      <c r="OUW26" s="60"/>
      <c r="OUX26" s="60"/>
      <c r="OUY26" s="60"/>
      <c r="OUZ26" s="60"/>
      <c r="OVA26" s="60"/>
      <c r="OVB26" s="60"/>
      <c r="OVC26" s="60"/>
      <c r="OVD26" s="60"/>
      <c r="OVE26" s="60"/>
      <c r="OVF26" s="60"/>
      <c r="OVG26" s="60"/>
      <c r="OVH26" s="60"/>
      <c r="OVI26" s="60"/>
      <c r="OVJ26" s="60"/>
      <c r="OVK26" s="60"/>
      <c r="OVL26" s="60"/>
      <c r="OVM26" s="60"/>
      <c r="OVN26" s="60"/>
      <c r="OVO26" s="60"/>
      <c r="OVP26" s="60"/>
      <c r="OVQ26" s="60"/>
      <c r="OVR26" s="60"/>
      <c r="OVS26" s="60"/>
      <c r="OVT26" s="60"/>
      <c r="OVU26" s="60"/>
      <c r="OVV26" s="60"/>
      <c r="OVW26" s="60"/>
      <c r="OVX26" s="60"/>
      <c r="OVY26" s="60"/>
      <c r="OVZ26" s="60"/>
      <c r="OWA26" s="60"/>
      <c r="OWB26" s="60"/>
      <c r="OWC26" s="60"/>
      <c r="OWD26" s="60"/>
      <c r="OWE26" s="60"/>
      <c r="OWF26" s="60"/>
      <c r="OWG26" s="60"/>
      <c r="OWH26" s="60"/>
      <c r="OWI26" s="60"/>
      <c r="OWJ26" s="60"/>
      <c r="OWK26" s="60"/>
      <c r="OWL26" s="60"/>
      <c r="OWM26" s="60"/>
      <c r="OWN26" s="60"/>
      <c r="OWO26" s="60"/>
      <c r="OWP26" s="60"/>
      <c r="OWQ26" s="60"/>
      <c r="OWR26" s="60"/>
      <c r="OWS26" s="60"/>
      <c r="OWT26" s="60"/>
      <c r="OWU26" s="60"/>
      <c r="OWV26" s="60"/>
      <c r="OWW26" s="60"/>
      <c r="OWX26" s="60"/>
      <c r="OWY26" s="60"/>
      <c r="OWZ26" s="60"/>
      <c r="OXA26" s="60"/>
      <c r="OXB26" s="60"/>
      <c r="OXC26" s="60"/>
      <c r="OXD26" s="60"/>
      <c r="OXE26" s="60"/>
      <c r="OXF26" s="60"/>
      <c r="OXG26" s="60"/>
      <c r="OXH26" s="60"/>
      <c r="OXI26" s="60"/>
      <c r="OXJ26" s="60"/>
      <c r="OXK26" s="60"/>
      <c r="OXL26" s="60"/>
      <c r="OXM26" s="60"/>
      <c r="OXN26" s="60"/>
      <c r="OXO26" s="60"/>
      <c r="OXP26" s="60"/>
      <c r="OXQ26" s="60"/>
      <c r="OXR26" s="60"/>
      <c r="OXS26" s="60"/>
      <c r="OXT26" s="60"/>
      <c r="OXU26" s="60"/>
      <c r="OXV26" s="60"/>
      <c r="OXW26" s="60"/>
      <c r="OXX26" s="60"/>
      <c r="OXY26" s="60"/>
      <c r="OXZ26" s="60"/>
      <c r="OYA26" s="60"/>
      <c r="OYB26" s="60"/>
      <c r="OYC26" s="60"/>
      <c r="OYD26" s="60"/>
      <c r="OYE26" s="60"/>
      <c r="OYF26" s="60"/>
      <c r="OYG26" s="60"/>
      <c r="OYH26" s="60"/>
      <c r="OYI26" s="60"/>
      <c r="OYJ26" s="60"/>
      <c r="OYK26" s="60"/>
      <c r="OYL26" s="60"/>
      <c r="OYM26" s="60"/>
      <c r="OYN26" s="60"/>
      <c r="OYO26" s="60"/>
      <c r="OYP26" s="60"/>
      <c r="OYQ26" s="60"/>
      <c r="OYR26" s="60"/>
      <c r="OYS26" s="60"/>
      <c r="OYT26" s="60"/>
      <c r="OYU26" s="60"/>
      <c r="OYV26" s="60"/>
      <c r="OYW26" s="60"/>
      <c r="OYX26" s="60"/>
      <c r="OYY26" s="60"/>
      <c r="OYZ26" s="60"/>
      <c r="OZA26" s="60"/>
      <c r="OZB26" s="60"/>
      <c r="OZC26" s="60"/>
      <c r="OZD26" s="60"/>
      <c r="OZE26" s="60"/>
      <c r="OZF26" s="60"/>
      <c r="OZG26" s="60"/>
      <c r="OZH26" s="60"/>
      <c r="OZI26" s="60"/>
      <c r="OZJ26" s="60"/>
      <c r="OZK26" s="60"/>
      <c r="OZL26" s="60"/>
      <c r="OZM26" s="60"/>
      <c r="OZN26" s="60"/>
      <c r="OZO26" s="60"/>
      <c r="OZP26" s="60"/>
      <c r="OZQ26" s="60"/>
      <c r="OZR26" s="60"/>
      <c r="OZS26" s="60"/>
      <c r="OZT26" s="60"/>
      <c r="OZU26" s="60"/>
      <c r="OZV26" s="60"/>
      <c r="OZW26" s="60"/>
      <c r="OZX26" s="60"/>
      <c r="OZY26" s="60"/>
      <c r="OZZ26" s="60"/>
      <c r="PAA26" s="60"/>
      <c r="PAB26" s="60"/>
      <c r="PAC26" s="60"/>
      <c r="PAD26" s="60"/>
      <c r="PAE26" s="60"/>
      <c r="PAF26" s="60"/>
      <c r="PAG26" s="60"/>
      <c r="PAH26" s="60"/>
      <c r="PAI26" s="60"/>
      <c r="PAJ26" s="60"/>
      <c r="PAK26" s="60"/>
      <c r="PAL26" s="60"/>
      <c r="PAM26" s="60"/>
      <c r="PAN26" s="60"/>
      <c r="PAO26" s="60"/>
      <c r="PAP26" s="60"/>
      <c r="PAQ26" s="60"/>
      <c r="PAR26" s="60"/>
      <c r="PAS26" s="60"/>
      <c r="PAT26" s="60"/>
      <c r="PAU26" s="60"/>
      <c r="PAV26" s="60"/>
      <c r="PAW26" s="60"/>
      <c r="PAX26" s="60"/>
      <c r="PAY26" s="60"/>
      <c r="PAZ26" s="60"/>
      <c r="PBA26" s="60"/>
      <c r="PBB26" s="60"/>
      <c r="PBC26" s="60"/>
      <c r="PBD26" s="60"/>
      <c r="PBE26" s="60"/>
      <c r="PBF26" s="60"/>
      <c r="PBG26" s="60"/>
      <c r="PBH26" s="60"/>
      <c r="PBI26" s="60"/>
      <c r="PBJ26" s="60"/>
      <c r="PBK26" s="60"/>
      <c r="PBL26" s="60"/>
      <c r="PBM26" s="60"/>
      <c r="PBN26" s="60"/>
      <c r="PBO26" s="60"/>
      <c r="PBP26" s="60"/>
      <c r="PBQ26" s="60"/>
      <c r="PBR26" s="60"/>
      <c r="PBS26" s="60"/>
      <c r="PBT26" s="60"/>
      <c r="PBU26" s="60"/>
      <c r="PBV26" s="60"/>
      <c r="PBW26" s="60"/>
      <c r="PBX26" s="60"/>
      <c r="PBY26" s="60"/>
      <c r="PBZ26" s="60"/>
      <c r="PCA26" s="60"/>
      <c r="PCB26" s="60"/>
      <c r="PCC26" s="60"/>
      <c r="PCD26" s="60"/>
      <c r="PCE26" s="60"/>
      <c r="PCF26" s="60"/>
      <c r="PCG26" s="60"/>
      <c r="PCH26" s="60"/>
      <c r="PCI26" s="60"/>
      <c r="PCJ26" s="60"/>
      <c r="PCK26" s="60"/>
      <c r="PCL26" s="60"/>
      <c r="PCM26" s="60"/>
      <c r="PCN26" s="60"/>
      <c r="PCO26" s="60"/>
      <c r="PCP26" s="60"/>
      <c r="PCQ26" s="60"/>
      <c r="PCR26" s="60"/>
      <c r="PCS26" s="60"/>
      <c r="PCT26" s="60"/>
      <c r="PCU26" s="60"/>
      <c r="PCV26" s="60"/>
      <c r="PCW26" s="60"/>
      <c r="PCX26" s="60"/>
      <c r="PCY26" s="60"/>
      <c r="PCZ26" s="60"/>
      <c r="PDA26" s="60"/>
      <c r="PDB26" s="60"/>
      <c r="PDC26" s="60"/>
      <c r="PDD26" s="60"/>
      <c r="PDE26" s="60"/>
      <c r="PDF26" s="60"/>
      <c r="PDG26" s="60"/>
      <c r="PDH26" s="60"/>
      <c r="PDI26" s="60"/>
      <c r="PDJ26" s="60"/>
      <c r="PDK26" s="60"/>
      <c r="PDL26" s="60"/>
      <c r="PDM26" s="60"/>
      <c r="PDN26" s="60"/>
      <c r="PDO26" s="60"/>
      <c r="PDP26" s="60"/>
      <c r="PDQ26" s="60"/>
      <c r="PDR26" s="60"/>
      <c r="PDS26" s="60"/>
      <c r="PDT26" s="60"/>
      <c r="PDU26" s="60"/>
      <c r="PDV26" s="60"/>
      <c r="PDW26" s="60"/>
      <c r="PDX26" s="60"/>
      <c r="PDY26" s="60"/>
      <c r="PDZ26" s="60"/>
      <c r="PEA26" s="60"/>
      <c r="PEB26" s="60"/>
      <c r="PEC26" s="60"/>
      <c r="PED26" s="60"/>
      <c r="PEE26" s="60"/>
      <c r="PEF26" s="60"/>
      <c r="PEG26" s="60"/>
      <c r="PEH26" s="60"/>
      <c r="PEI26" s="60"/>
      <c r="PEJ26" s="60"/>
      <c r="PEK26" s="60"/>
      <c r="PEL26" s="60"/>
      <c r="PEM26" s="60"/>
      <c r="PEN26" s="60"/>
      <c r="PEO26" s="60"/>
      <c r="PEP26" s="60"/>
      <c r="PEQ26" s="60"/>
      <c r="PER26" s="60"/>
      <c r="PES26" s="60"/>
      <c r="PET26" s="60"/>
      <c r="PEU26" s="60"/>
      <c r="PEV26" s="60"/>
      <c r="PEW26" s="60"/>
      <c r="PEX26" s="60"/>
      <c r="PEY26" s="60"/>
      <c r="PEZ26" s="60"/>
      <c r="PFA26" s="60"/>
      <c r="PFB26" s="60"/>
      <c r="PFC26" s="60"/>
      <c r="PFD26" s="60"/>
      <c r="PFE26" s="60"/>
      <c r="PFF26" s="60"/>
      <c r="PFG26" s="60"/>
      <c r="PFH26" s="60"/>
      <c r="PFI26" s="60"/>
      <c r="PFJ26" s="60"/>
      <c r="PFK26" s="60"/>
      <c r="PFL26" s="60"/>
      <c r="PFM26" s="60"/>
      <c r="PFN26" s="60"/>
      <c r="PFO26" s="60"/>
      <c r="PFP26" s="60"/>
      <c r="PFQ26" s="60"/>
      <c r="PFR26" s="60"/>
      <c r="PFS26" s="60"/>
      <c r="PFT26" s="60"/>
      <c r="PFU26" s="60"/>
      <c r="PFV26" s="60"/>
      <c r="PFW26" s="60"/>
      <c r="PFX26" s="60"/>
      <c r="PFY26" s="60"/>
      <c r="PFZ26" s="60"/>
      <c r="PGA26" s="60"/>
      <c r="PGB26" s="60"/>
      <c r="PGC26" s="60"/>
      <c r="PGD26" s="60"/>
      <c r="PGE26" s="60"/>
      <c r="PGF26" s="60"/>
      <c r="PGG26" s="60"/>
      <c r="PGH26" s="60"/>
      <c r="PGI26" s="60"/>
      <c r="PGJ26" s="60"/>
      <c r="PGK26" s="60"/>
      <c r="PGL26" s="60"/>
      <c r="PGM26" s="60"/>
      <c r="PGN26" s="60"/>
      <c r="PGO26" s="60"/>
      <c r="PGP26" s="60"/>
      <c r="PGQ26" s="60"/>
      <c r="PGR26" s="60"/>
      <c r="PGS26" s="60"/>
      <c r="PGT26" s="60"/>
      <c r="PGU26" s="60"/>
      <c r="PGV26" s="60"/>
      <c r="PGW26" s="60"/>
      <c r="PGX26" s="60"/>
      <c r="PGY26" s="60"/>
      <c r="PGZ26" s="60"/>
      <c r="PHA26" s="60"/>
      <c r="PHB26" s="60"/>
      <c r="PHC26" s="60"/>
      <c r="PHD26" s="60"/>
      <c r="PHE26" s="60"/>
      <c r="PHF26" s="60"/>
      <c r="PHG26" s="60"/>
      <c r="PHH26" s="60"/>
      <c r="PHI26" s="60"/>
      <c r="PHJ26" s="60"/>
      <c r="PHK26" s="60"/>
      <c r="PHL26" s="60"/>
      <c r="PHM26" s="60"/>
      <c r="PHN26" s="60"/>
      <c r="PHO26" s="60"/>
      <c r="PHP26" s="60"/>
      <c r="PHQ26" s="60"/>
      <c r="PHR26" s="60"/>
      <c r="PHS26" s="60"/>
      <c r="PHT26" s="60"/>
      <c r="PHU26" s="60"/>
      <c r="PHV26" s="60"/>
      <c r="PHW26" s="60"/>
      <c r="PHX26" s="60"/>
      <c r="PHY26" s="60"/>
      <c r="PHZ26" s="60"/>
      <c r="PIA26" s="60"/>
      <c r="PIB26" s="60"/>
      <c r="PIC26" s="60"/>
      <c r="PID26" s="60"/>
      <c r="PIE26" s="60"/>
      <c r="PIF26" s="60"/>
      <c r="PIG26" s="60"/>
      <c r="PIH26" s="60"/>
      <c r="PII26" s="60"/>
      <c r="PIJ26" s="60"/>
      <c r="PIK26" s="60"/>
      <c r="PIL26" s="60"/>
      <c r="PIM26" s="60"/>
      <c r="PIN26" s="60"/>
      <c r="PIO26" s="60"/>
      <c r="PIP26" s="60"/>
      <c r="PIQ26" s="60"/>
      <c r="PIR26" s="60"/>
      <c r="PIS26" s="60"/>
      <c r="PIT26" s="60"/>
      <c r="PIU26" s="60"/>
      <c r="PIV26" s="60"/>
      <c r="PIW26" s="60"/>
      <c r="PIX26" s="60"/>
      <c r="PIY26" s="60"/>
      <c r="PIZ26" s="60"/>
      <c r="PJA26" s="60"/>
      <c r="PJB26" s="60"/>
      <c r="PJC26" s="60"/>
      <c r="PJD26" s="60"/>
      <c r="PJE26" s="60"/>
      <c r="PJF26" s="60"/>
      <c r="PJG26" s="60"/>
      <c r="PJH26" s="60"/>
      <c r="PJI26" s="60"/>
      <c r="PJJ26" s="60"/>
      <c r="PJK26" s="60"/>
      <c r="PJL26" s="60"/>
      <c r="PJM26" s="60"/>
      <c r="PJN26" s="60"/>
      <c r="PJO26" s="60"/>
      <c r="PJP26" s="60"/>
      <c r="PJQ26" s="60"/>
      <c r="PJR26" s="60"/>
      <c r="PJS26" s="60"/>
      <c r="PJT26" s="60"/>
      <c r="PJU26" s="60"/>
      <c r="PJV26" s="60"/>
      <c r="PJW26" s="60"/>
      <c r="PJX26" s="60"/>
      <c r="PJY26" s="60"/>
      <c r="PJZ26" s="60"/>
      <c r="PKA26" s="60"/>
      <c r="PKB26" s="60"/>
      <c r="PKC26" s="60"/>
      <c r="PKD26" s="60"/>
      <c r="PKE26" s="60"/>
      <c r="PKF26" s="60"/>
      <c r="PKG26" s="60"/>
      <c r="PKH26" s="60"/>
      <c r="PKI26" s="60"/>
      <c r="PKJ26" s="60"/>
      <c r="PKK26" s="60"/>
      <c r="PKL26" s="60"/>
      <c r="PKM26" s="60"/>
      <c r="PKN26" s="60"/>
      <c r="PKO26" s="60"/>
      <c r="PKP26" s="60"/>
      <c r="PKQ26" s="60"/>
      <c r="PKR26" s="60"/>
      <c r="PKS26" s="60"/>
      <c r="PKT26" s="60"/>
      <c r="PKU26" s="60"/>
      <c r="PKV26" s="60"/>
      <c r="PKW26" s="60"/>
      <c r="PKX26" s="60"/>
      <c r="PKY26" s="60"/>
      <c r="PKZ26" s="60"/>
      <c r="PLA26" s="60"/>
      <c r="PLB26" s="60"/>
      <c r="PLC26" s="60"/>
      <c r="PLD26" s="60"/>
      <c r="PLE26" s="60"/>
      <c r="PLF26" s="60"/>
      <c r="PLG26" s="60"/>
      <c r="PLH26" s="60"/>
      <c r="PLI26" s="60"/>
      <c r="PLJ26" s="60"/>
      <c r="PLK26" s="60"/>
      <c r="PLL26" s="60"/>
      <c r="PLM26" s="60"/>
      <c r="PLN26" s="60"/>
      <c r="PLO26" s="60"/>
      <c r="PLP26" s="60"/>
      <c r="PLQ26" s="60"/>
      <c r="PLR26" s="60"/>
      <c r="PLS26" s="60"/>
      <c r="PLT26" s="60"/>
      <c r="PLU26" s="60"/>
      <c r="PLV26" s="60"/>
      <c r="PLW26" s="60"/>
      <c r="PLX26" s="60"/>
      <c r="PLY26" s="60"/>
      <c r="PLZ26" s="60"/>
      <c r="PMA26" s="60"/>
      <c r="PMB26" s="60"/>
      <c r="PMC26" s="60"/>
      <c r="PMD26" s="60"/>
      <c r="PME26" s="60"/>
      <c r="PMF26" s="60"/>
      <c r="PMG26" s="60"/>
      <c r="PMH26" s="60"/>
      <c r="PMI26" s="60"/>
      <c r="PMJ26" s="60"/>
      <c r="PMK26" s="60"/>
      <c r="PML26" s="60"/>
      <c r="PMM26" s="60"/>
      <c r="PMN26" s="60"/>
      <c r="PMO26" s="60"/>
      <c r="PMP26" s="60"/>
      <c r="PMQ26" s="60"/>
      <c r="PMR26" s="60"/>
      <c r="PMS26" s="60"/>
      <c r="PMT26" s="60"/>
      <c r="PMU26" s="60"/>
      <c r="PMV26" s="60"/>
      <c r="PMW26" s="60"/>
      <c r="PMX26" s="60"/>
      <c r="PMY26" s="60"/>
      <c r="PMZ26" s="60"/>
      <c r="PNA26" s="60"/>
      <c r="PNB26" s="60"/>
      <c r="PNC26" s="60"/>
      <c r="PND26" s="60"/>
      <c r="PNE26" s="60"/>
      <c r="PNF26" s="60"/>
      <c r="PNG26" s="60"/>
      <c r="PNH26" s="60"/>
      <c r="PNI26" s="60"/>
      <c r="PNJ26" s="60"/>
      <c r="PNK26" s="60"/>
      <c r="PNL26" s="60"/>
      <c r="PNM26" s="60"/>
      <c r="PNN26" s="60"/>
      <c r="PNO26" s="60"/>
      <c r="PNP26" s="60"/>
      <c r="PNQ26" s="60"/>
      <c r="PNR26" s="60"/>
      <c r="PNS26" s="60"/>
      <c r="PNT26" s="60"/>
      <c r="PNU26" s="60"/>
      <c r="PNV26" s="60"/>
      <c r="PNW26" s="60"/>
      <c r="PNX26" s="60"/>
      <c r="PNY26" s="60"/>
      <c r="PNZ26" s="60"/>
      <c r="POA26" s="60"/>
      <c r="POB26" s="60"/>
      <c r="POC26" s="60"/>
      <c r="POD26" s="60"/>
      <c r="POE26" s="60"/>
      <c r="POF26" s="60"/>
      <c r="POG26" s="60"/>
      <c r="POH26" s="60"/>
      <c r="POI26" s="60"/>
      <c r="POJ26" s="60"/>
      <c r="POK26" s="60"/>
      <c r="POL26" s="60"/>
      <c r="POM26" s="60"/>
      <c r="PON26" s="60"/>
      <c r="POO26" s="60"/>
      <c r="POP26" s="60"/>
      <c r="POQ26" s="60"/>
      <c r="POR26" s="60"/>
      <c r="POS26" s="60"/>
      <c r="POT26" s="60"/>
      <c r="POU26" s="60"/>
      <c r="POV26" s="60"/>
      <c r="POW26" s="60"/>
      <c r="POX26" s="60"/>
      <c r="POY26" s="60"/>
      <c r="POZ26" s="60"/>
      <c r="PPA26" s="60"/>
      <c r="PPB26" s="60"/>
      <c r="PPC26" s="60"/>
      <c r="PPD26" s="60"/>
      <c r="PPE26" s="60"/>
      <c r="PPF26" s="60"/>
      <c r="PPG26" s="60"/>
      <c r="PPH26" s="60"/>
      <c r="PPI26" s="60"/>
      <c r="PPJ26" s="60"/>
      <c r="PPK26" s="60"/>
      <c r="PPL26" s="60"/>
      <c r="PPM26" s="60"/>
      <c r="PPN26" s="60"/>
      <c r="PPO26" s="60"/>
      <c r="PPP26" s="60"/>
      <c r="PPQ26" s="60"/>
      <c r="PPR26" s="60"/>
      <c r="PPS26" s="60"/>
      <c r="PPT26" s="60"/>
      <c r="PPU26" s="60"/>
      <c r="PPV26" s="60"/>
      <c r="PPW26" s="60"/>
      <c r="PPX26" s="60"/>
      <c r="PPY26" s="60"/>
      <c r="PPZ26" s="60"/>
      <c r="PQA26" s="60"/>
      <c r="PQB26" s="60"/>
      <c r="PQC26" s="60"/>
      <c r="PQD26" s="60"/>
      <c r="PQE26" s="60"/>
      <c r="PQF26" s="60"/>
      <c r="PQG26" s="60"/>
      <c r="PQH26" s="60"/>
      <c r="PQI26" s="60"/>
      <c r="PQJ26" s="60"/>
      <c r="PQK26" s="60"/>
      <c r="PQL26" s="60"/>
      <c r="PQM26" s="60"/>
      <c r="PQN26" s="60"/>
      <c r="PQO26" s="60"/>
      <c r="PQP26" s="60"/>
      <c r="PQQ26" s="60"/>
      <c r="PQR26" s="60"/>
      <c r="PQS26" s="60"/>
      <c r="PQT26" s="60"/>
      <c r="PQU26" s="60"/>
      <c r="PQV26" s="60"/>
      <c r="PQW26" s="60"/>
      <c r="PQX26" s="60"/>
      <c r="PQY26" s="60"/>
      <c r="PQZ26" s="60"/>
      <c r="PRA26" s="60"/>
      <c r="PRB26" s="60"/>
      <c r="PRC26" s="60"/>
      <c r="PRD26" s="60"/>
      <c r="PRE26" s="60"/>
      <c r="PRF26" s="60"/>
      <c r="PRG26" s="60"/>
      <c r="PRH26" s="60"/>
      <c r="PRI26" s="60"/>
      <c r="PRJ26" s="60"/>
      <c r="PRK26" s="60"/>
      <c r="PRL26" s="60"/>
      <c r="PRM26" s="60"/>
      <c r="PRN26" s="60"/>
      <c r="PRO26" s="60"/>
      <c r="PRP26" s="60"/>
      <c r="PRQ26" s="60"/>
      <c r="PRR26" s="60"/>
      <c r="PRS26" s="60"/>
      <c r="PRT26" s="60"/>
      <c r="PRU26" s="60"/>
      <c r="PRV26" s="60"/>
      <c r="PRW26" s="60"/>
      <c r="PRX26" s="60"/>
      <c r="PRY26" s="60"/>
      <c r="PRZ26" s="60"/>
      <c r="PSA26" s="60"/>
      <c r="PSB26" s="60"/>
      <c r="PSC26" s="60"/>
      <c r="PSD26" s="60"/>
      <c r="PSE26" s="60"/>
      <c r="PSF26" s="60"/>
      <c r="PSG26" s="60"/>
      <c r="PSH26" s="60"/>
      <c r="PSI26" s="60"/>
      <c r="PSJ26" s="60"/>
      <c r="PSK26" s="60"/>
      <c r="PSL26" s="60"/>
      <c r="PSM26" s="60"/>
      <c r="PSN26" s="60"/>
      <c r="PSO26" s="60"/>
      <c r="PSP26" s="60"/>
      <c r="PSQ26" s="60"/>
      <c r="PSR26" s="60"/>
      <c r="PSS26" s="60"/>
      <c r="PST26" s="60"/>
      <c r="PSU26" s="60"/>
      <c r="PSV26" s="60"/>
      <c r="PSW26" s="60"/>
      <c r="PSX26" s="60"/>
      <c r="PSY26" s="60"/>
      <c r="PSZ26" s="60"/>
      <c r="PTA26" s="60"/>
      <c r="PTB26" s="60"/>
      <c r="PTC26" s="60"/>
      <c r="PTD26" s="60"/>
      <c r="PTE26" s="60"/>
      <c r="PTF26" s="60"/>
      <c r="PTG26" s="60"/>
      <c r="PTH26" s="60"/>
      <c r="PTI26" s="60"/>
      <c r="PTJ26" s="60"/>
      <c r="PTK26" s="60"/>
      <c r="PTL26" s="60"/>
      <c r="PTM26" s="60"/>
      <c r="PTN26" s="60"/>
      <c r="PTO26" s="60"/>
      <c r="PTP26" s="60"/>
      <c r="PTQ26" s="60"/>
      <c r="PTR26" s="60"/>
      <c r="PTS26" s="60"/>
      <c r="PTT26" s="60"/>
      <c r="PTU26" s="60"/>
      <c r="PTV26" s="60"/>
      <c r="PTW26" s="60"/>
      <c r="PTX26" s="60"/>
      <c r="PTY26" s="60"/>
      <c r="PTZ26" s="60"/>
      <c r="PUA26" s="60"/>
      <c r="PUB26" s="60"/>
      <c r="PUC26" s="60"/>
      <c r="PUD26" s="60"/>
      <c r="PUE26" s="60"/>
      <c r="PUF26" s="60"/>
      <c r="PUG26" s="60"/>
      <c r="PUH26" s="60"/>
      <c r="PUI26" s="60"/>
      <c r="PUJ26" s="60"/>
      <c r="PUK26" s="60"/>
      <c r="PUL26" s="60"/>
      <c r="PUM26" s="60"/>
      <c r="PUN26" s="60"/>
      <c r="PUO26" s="60"/>
      <c r="PUP26" s="60"/>
      <c r="PUQ26" s="60"/>
      <c r="PUR26" s="60"/>
      <c r="PUS26" s="60"/>
      <c r="PUT26" s="60"/>
      <c r="PUU26" s="60"/>
      <c r="PUV26" s="60"/>
      <c r="PUW26" s="60"/>
      <c r="PUX26" s="60"/>
      <c r="PUY26" s="60"/>
      <c r="PUZ26" s="60"/>
      <c r="PVA26" s="60"/>
      <c r="PVB26" s="60"/>
      <c r="PVC26" s="60"/>
      <c r="PVD26" s="60"/>
      <c r="PVE26" s="60"/>
      <c r="PVF26" s="60"/>
      <c r="PVG26" s="60"/>
      <c r="PVH26" s="60"/>
      <c r="PVI26" s="60"/>
      <c r="PVJ26" s="60"/>
      <c r="PVK26" s="60"/>
      <c r="PVL26" s="60"/>
      <c r="PVM26" s="60"/>
      <c r="PVN26" s="60"/>
      <c r="PVO26" s="60"/>
      <c r="PVP26" s="60"/>
      <c r="PVQ26" s="60"/>
      <c r="PVR26" s="60"/>
      <c r="PVS26" s="60"/>
      <c r="PVT26" s="60"/>
      <c r="PVU26" s="60"/>
      <c r="PVV26" s="60"/>
      <c r="PVW26" s="60"/>
      <c r="PVX26" s="60"/>
      <c r="PVY26" s="60"/>
      <c r="PVZ26" s="60"/>
      <c r="PWA26" s="60"/>
      <c r="PWB26" s="60"/>
      <c r="PWC26" s="60"/>
      <c r="PWD26" s="60"/>
      <c r="PWE26" s="60"/>
      <c r="PWF26" s="60"/>
      <c r="PWG26" s="60"/>
      <c r="PWH26" s="60"/>
      <c r="PWI26" s="60"/>
      <c r="PWJ26" s="60"/>
      <c r="PWK26" s="60"/>
      <c r="PWL26" s="60"/>
      <c r="PWM26" s="60"/>
      <c r="PWN26" s="60"/>
      <c r="PWO26" s="60"/>
      <c r="PWP26" s="60"/>
      <c r="PWQ26" s="60"/>
      <c r="PWR26" s="60"/>
      <c r="PWS26" s="60"/>
      <c r="PWT26" s="60"/>
      <c r="PWU26" s="60"/>
      <c r="PWV26" s="60"/>
      <c r="PWW26" s="60"/>
      <c r="PWX26" s="60"/>
      <c r="PWY26" s="60"/>
      <c r="PWZ26" s="60"/>
      <c r="PXA26" s="60"/>
      <c r="PXB26" s="60"/>
      <c r="PXC26" s="60"/>
      <c r="PXD26" s="60"/>
      <c r="PXE26" s="60"/>
      <c r="PXF26" s="60"/>
      <c r="PXG26" s="60"/>
      <c r="PXH26" s="60"/>
      <c r="PXI26" s="60"/>
      <c r="PXJ26" s="60"/>
      <c r="PXK26" s="60"/>
      <c r="PXL26" s="60"/>
      <c r="PXM26" s="60"/>
      <c r="PXN26" s="60"/>
      <c r="PXO26" s="60"/>
      <c r="PXP26" s="60"/>
      <c r="PXQ26" s="60"/>
      <c r="PXR26" s="60"/>
      <c r="PXS26" s="60"/>
      <c r="PXT26" s="60"/>
      <c r="PXU26" s="60"/>
      <c r="PXV26" s="60"/>
      <c r="PXW26" s="60"/>
      <c r="PXX26" s="60"/>
      <c r="PXY26" s="60"/>
      <c r="PXZ26" s="60"/>
      <c r="PYA26" s="60"/>
      <c r="PYB26" s="60"/>
      <c r="PYC26" s="60"/>
      <c r="PYD26" s="60"/>
      <c r="PYE26" s="60"/>
      <c r="PYF26" s="60"/>
      <c r="PYG26" s="60"/>
      <c r="PYH26" s="60"/>
      <c r="PYI26" s="60"/>
      <c r="PYJ26" s="60"/>
      <c r="PYK26" s="60"/>
      <c r="PYL26" s="60"/>
      <c r="PYM26" s="60"/>
      <c r="PYN26" s="60"/>
      <c r="PYO26" s="60"/>
      <c r="PYP26" s="60"/>
      <c r="PYQ26" s="60"/>
      <c r="PYR26" s="60"/>
      <c r="PYS26" s="60"/>
      <c r="PYT26" s="60"/>
      <c r="PYU26" s="60"/>
      <c r="PYV26" s="60"/>
      <c r="PYW26" s="60"/>
      <c r="PYX26" s="60"/>
      <c r="PYY26" s="60"/>
      <c r="PYZ26" s="60"/>
      <c r="PZA26" s="60"/>
      <c r="PZB26" s="60"/>
      <c r="PZC26" s="60"/>
      <c r="PZD26" s="60"/>
      <c r="PZE26" s="60"/>
      <c r="PZF26" s="60"/>
      <c r="PZG26" s="60"/>
      <c r="PZH26" s="60"/>
      <c r="PZI26" s="60"/>
      <c r="PZJ26" s="60"/>
      <c r="PZK26" s="60"/>
      <c r="PZL26" s="60"/>
      <c r="PZM26" s="60"/>
      <c r="PZN26" s="60"/>
      <c r="PZO26" s="60"/>
      <c r="PZP26" s="60"/>
      <c r="PZQ26" s="60"/>
      <c r="PZR26" s="60"/>
      <c r="PZS26" s="60"/>
      <c r="PZT26" s="60"/>
      <c r="PZU26" s="60"/>
      <c r="PZV26" s="60"/>
      <c r="PZW26" s="60"/>
      <c r="PZX26" s="60"/>
      <c r="PZY26" s="60"/>
      <c r="PZZ26" s="60"/>
      <c r="QAA26" s="60"/>
      <c r="QAB26" s="60"/>
      <c r="QAC26" s="60"/>
      <c r="QAD26" s="60"/>
      <c r="QAE26" s="60"/>
      <c r="QAF26" s="60"/>
      <c r="QAG26" s="60"/>
      <c r="QAH26" s="60"/>
      <c r="QAI26" s="60"/>
      <c r="QAJ26" s="60"/>
      <c r="QAK26" s="60"/>
      <c r="QAL26" s="60"/>
      <c r="QAM26" s="60"/>
      <c r="QAN26" s="60"/>
      <c r="QAO26" s="60"/>
      <c r="QAP26" s="60"/>
      <c r="QAQ26" s="60"/>
      <c r="QAR26" s="60"/>
      <c r="QAS26" s="60"/>
      <c r="QAT26" s="60"/>
      <c r="QAU26" s="60"/>
      <c r="QAV26" s="60"/>
      <c r="QAW26" s="60"/>
      <c r="QAX26" s="60"/>
      <c r="QAY26" s="60"/>
      <c r="QAZ26" s="60"/>
      <c r="QBA26" s="60"/>
      <c r="QBB26" s="60"/>
      <c r="QBC26" s="60"/>
      <c r="QBD26" s="60"/>
      <c r="QBE26" s="60"/>
      <c r="QBF26" s="60"/>
      <c r="QBG26" s="60"/>
      <c r="QBH26" s="60"/>
      <c r="QBI26" s="60"/>
      <c r="QBJ26" s="60"/>
      <c r="QBK26" s="60"/>
      <c r="QBL26" s="60"/>
      <c r="QBM26" s="60"/>
      <c r="QBN26" s="60"/>
      <c r="QBO26" s="60"/>
      <c r="QBP26" s="60"/>
      <c r="QBQ26" s="60"/>
      <c r="QBR26" s="60"/>
      <c r="QBS26" s="60"/>
      <c r="QBT26" s="60"/>
      <c r="QBU26" s="60"/>
      <c r="QBV26" s="60"/>
      <c r="QBW26" s="60"/>
      <c r="QBX26" s="60"/>
      <c r="QBY26" s="60"/>
      <c r="QBZ26" s="60"/>
      <c r="QCA26" s="60"/>
      <c r="QCB26" s="60"/>
      <c r="QCC26" s="60"/>
      <c r="QCD26" s="60"/>
      <c r="QCE26" s="60"/>
      <c r="QCF26" s="60"/>
      <c r="QCG26" s="60"/>
      <c r="QCH26" s="60"/>
      <c r="QCI26" s="60"/>
      <c r="QCJ26" s="60"/>
      <c r="QCK26" s="60"/>
      <c r="QCL26" s="60"/>
      <c r="QCM26" s="60"/>
      <c r="QCN26" s="60"/>
      <c r="QCO26" s="60"/>
      <c r="QCP26" s="60"/>
      <c r="QCQ26" s="60"/>
      <c r="QCR26" s="60"/>
      <c r="QCS26" s="60"/>
      <c r="QCT26" s="60"/>
      <c r="QCU26" s="60"/>
      <c r="QCV26" s="60"/>
      <c r="QCW26" s="60"/>
      <c r="QCX26" s="60"/>
      <c r="QCY26" s="60"/>
      <c r="QCZ26" s="60"/>
      <c r="QDA26" s="60"/>
      <c r="QDB26" s="60"/>
      <c r="QDC26" s="60"/>
      <c r="QDD26" s="60"/>
      <c r="QDE26" s="60"/>
      <c r="QDF26" s="60"/>
      <c r="QDG26" s="60"/>
      <c r="QDH26" s="60"/>
      <c r="QDI26" s="60"/>
      <c r="QDJ26" s="60"/>
      <c r="QDK26" s="60"/>
      <c r="QDL26" s="60"/>
      <c r="QDM26" s="60"/>
      <c r="QDN26" s="60"/>
      <c r="QDO26" s="60"/>
      <c r="QDP26" s="60"/>
      <c r="QDQ26" s="60"/>
      <c r="QDR26" s="60"/>
      <c r="QDS26" s="60"/>
      <c r="QDT26" s="60"/>
      <c r="QDU26" s="60"/>
      <c r="QDV26" s="60"/>
      <c r="QDW26" s="60"/>
      <c r="QDX26" s="60"/>
      <c r="QDY26" s="60"/>
      <c r="QDZ26" s="60"/>
      <c r="QEA26" s="60"/>
      <c r="QEB26" s="60"/>
      <c r="QEC26" s="60"/>
      <c r="QED26" s="60"/>
      <c r="QEE26" s="60"/>
      <c r="QEF26" s="60"/>
      <c r="QEG26" s="60"/>
      <c r="QEH26" s="60"/>
      <c r="QEI26" s="60"/>
      <c r="QEJ26" s="60"/>
      <c r="QEK26" s="60"/>
      <c r="QEL26" s="60"/>
      <c r="QEM26" s="60"/>
      <c r="QEN26" s="60"/>
      <c r="QEO26" s="60"/>
      <c r="QEP26" s="60"/>
      <c r="QEQ26" s="60"/>
      <c r="QER26" s="60"/>
      <c r="QES26" s="60"/>
      <c r="QET26" s="60"/>
      <c r="QEU26" s="60"/>
      <c r="QEV26" s="60"/>
      <c r="QEW26" s="60"/>
      <c r="QEX26" s="60"/>
      <c r="QEY26" s="60"/>
      <c r="QEZ26" s="60"/>
      <c r="QFA26" s="60"/>
      <c r="QFB26" s="60"/>
      <c r="QFC26" s="60"/>
      <c r="QFD26" s="60"/>
      <c r="QFE26" s="60"/>
      <c r="QFF26" s="60"/>
      <c r="QFG26" s="60"/>
      <c r="QFH26" s="60"/>
      <c r="QFI26" s="60"/>
      <c r="QFJ26" s="60"/>
      <c r="QFK26" s="60"/>
      <c r="QFL26" s="60"/>
      <c r="QFM26" s="60"/>
      <c r="QFN26" s="60"/>
      <c r="QFO26" s="60"/>
      <c r="QFP26" s="60"/>
      <c r="QFQ26" s="60"/>
      <c r="QFR26" s="60"/>
      <c r="QFS26" s="60"/>
      <c r="QFT26" s="60"/>
      <c r="QFU26" s="60"/>
      <c r="QFV26" s="60"/>
      <c r="QFW26" s="60"/>
      <c r="QFX26" s="60"/>
      <c r="QFY26" s="60"/>
      <c r="QFZ26" s="60"/>
      <c r="QGA26" s="60"/>
      <c r="QGB26" s="60"/>
      <c r="QGC26" s="60"/>
      <c r="QGD26" s="60"/>
      <c r="QGE26" s="60"/>
      <c r="QGF26" s="60"/>
      <c r="QGG26" s="60"/>
      <c r="QGH26" s="60"/>
      <c r="QGI26" s="60"/>
      <c r="QGJ26" s="60"/>
      <c r="QGK26" s="60"/>
      <c r="QGL26" s="60"/>
      <c r="QGM26" s="60"/>
      <c r="QGN26" s="60"/>
      <c r="QGO26" s="60"/>
      <c r="QGP26" s="60"/>
      <c r="QGQ26" s="60"/>
      <c r="QGR26" s="60"/>
      <c r="QGS26" s="60"/>
      <c r="QGT26" s="60"/>
      <c r="QGU26" s="60"/>
      <c r="QGV26" s="60"/>
      <c r="QGW26" s="60"/>
      <c r="QGX26" s="60"/>
      <c r="QGY26" s="60"/>
      <c r="QGZ26" s="60"/>
      <c r="QHA26" s="60"/>
      <c r="QHB26" s="60"/>
      <c r="QHC26" s="60"/>
      <c r="QHD26" s="60"/>
      <c r="QHE26" s="60"/>
      <c r="QHF26" s="60"/>
      <c r="QHG26" s="60"/>
      <c r="QHH26" s="60"/>
      <c r="QHI26" s="60"/>
      <c r="QHJ26" s="60"/>
      <c r="QHK26" s="60"/>
      <c r="QHL26" s="60"/>
      <c r="QHM26" s="60"/>
      <c r="QHN26" s="60"/>
      <c r="QHO26" s="60"/>
      <c r="QHP26" s="60"/>
      <c r="QHQ26" s="60"/>
      <c r="QHR26" s="60"/>
      <c r="QHS26" s="60"/>
      <c r="QHT26" s="60"/>
      <c r="QHU26" s="60"/>
      <c r="QHV26" s="60"/>
      <c r="QHW26" s="60"/>
      <c r="QHX26" s="60"/>
      <c r="QHY26" s="60"/>
      <c r="QHZ26" s="60"/>
      <c r="QIA26" s="60"/>
      <c r="QIB26" s="60"/>
      <c r="QIC26" s="60"/>
      <c r="QID26" s="60"/>
      <c r="QIE26" s="60"/>
      <c r="QIF26" s="60"/>
      <c r="QIG26" s="60"/>
      <c r="QIH26" s="60"/>
      <c r="QII26" s="60"/>
      <c r="QIJ26" s="60"/>
      <c r="QIK26" s="60"/>
      <c r="QIL26" s="60"/>
      <c r="QIM26" s="60"/>
      <c r="QIN26" s="60"/>
      <c r="QIO26" s="60"/>
      <c r="QIP26" s="60"/>
      <c r="QIQ26" s="60"/>
      <c r="QIR26" s="60"/>
      <c r="QIS26" s="60"/>
      <c r="QIT26" s="60"/>
      <c r="QIU26" s="60"/>
      <c r="QIV26" s="60"/>
      <c r="QIW26" s="60"/>
      <c r="QIX26" s="60"/>
      <c r="QIY26" s="60"/>
      <c r="QIZ26" s="60"/>
      <c r="QJA26" s="60"/>
      <c r="QJB26" s="60"/>
      <c r="QJC26" s="60"/>
      <c r="QJD26" s="60"/>
      <c r="QJE26" s="60"/>
      <c r="QJF26" s="60"/>
      <c r="QJG26" s="60"/>
      <c r="QJH26" s="60"/>
      <c r="QJI26" s="60"/>
      <c r="QJJ26" s="60"/>
      <c r="QJK26" s="60"/>
      <c r="QJL26" s="60"/>
      <c r="QJM26" s="60"/>
      <c r="QJN26" s="60"/>
      <c r="QJO26" s="60"/>
      <c r="QJP26" s="60"/>
      <c r="QJQ26" s="60"/>
      <c r="QJR26" s="60"/>
      <c r="QJS26" s="60"/>
      <c r="QJT26" s="60"/>
      <c r="QJU26" s="60"/>
      <c r="QJV26" s="60"/>
      <c r="QJW26" s="60"/>
      <c r="QJX26" s="60"/>
      <c r="QJY26" s="60"/>
      <c r="QJZ26" s="60"/>
      <c r="QKA26" s="60"/>
      <c r="QKB26" s="60"/>
      <c r="QKC26" s="60"/>
      <c r="QKD26" s="60"/>
      <c r="QKE26" s="60"/>
      <c r="QKF26" s="60"/>
      <c r="QKG26" s="60"/>
      <c r="QKH26" s="60"/>
      <c r="QKI26" s="60"/>
      <c r="QKJ26" s="60"/>
      <c r="QKK26" s="60"/>
      <c r="QKL26" s="60"/>
      <c r="QKM26" s="60"/>
      <c r="QKN26" s="60"/>
      <c r="QKO26" s="60"/>
      <c r="QKP26" s="60"/>
      <c r="QKQ26" s="60"/>
      <c r="QKR26" s="60"/>
      <c r="QKS26" s="60"/>
      <c r="QKT26" s="60"/>
      <c r="QKU26" s="60"/>
      <c r="QKV26" s="60"/>
      <c r="QKW26" s="60"/>
      <c r="QKX26" s="60"/>
      <c r="QKY26" s="60"/>
      <c r="QKZ26" s="60"/>
      <c r="QLA26" s="60"/>
      <c r="QLB26" s="60"/>
      <c r="QLC26" s="60"/>
      <c r="QLD26" s="60"/>
      <c r="QLE26" s="60"/>
      <c r="QLF26" s="60"/>
      <c r="QLG26" s="60"/>
      <c r="QLH26" s="60"/>
      <c r="QLI26" s="60"/>
      <c r="QLJ26" s="60"/>
      <c r="QLK26" s="60"/>
      <c r="QLL26" s="60"/>
      <c r="QLM26" s="60"/>
      <c r="QLN26" s="60"/>
      <c r="QLO26" s="60"/>
      <c r="QLP26" s="60"/>
      <c r="QLQ26" s="60"/>
      <c r="QLR26" s="60"/>
      <c r="QLS26" s="60"/>
      <c r="QLT26" s="60"/>
      <c r="QLU26" s="60"/>
      <c r="QLV26" s="60"/>
      <c r="QLW26" s="60"/>
      <c r="QLX26" s="60"/>
      <c r="QLY26" s="60"/>
      <c r="QLZ26" s="60"/>
      <c r="QMA26" s="60"/>
      <c r="QMB26" s="60"/>
      <c r="QMC26" s="60"/>
      <c r="QMD26" s="60"/>
      <c r="QME26" s="60"/>
      <c r="QMF26" s="60"/>
      <c r="QMG26" s="60"/>
      <c r="QMH26" s="60"/>
      <c r="QMI26" s="60"/>
      <c r="QMJ26" s="60"/>
      <c r="QMK26" s="60"/>
      <c r="QML26" s="60"/>
      <c r="QMM26" s="60"/>
      <c r="QMN26" s="60"/>
      <c r="QMO26" s="60"/>
      <c r="QMP26" s="60"/>
      <c r="QMQ26" s="60"/>
      <c r="QMR26" s="60"/>
      <c r="QMS26" s="60"/>
      <c r="QMT26" s="60"/>
      <c r="QMU26" s="60"/>
      <c r="QMV26" s="60"/>
      <c r="QMW26" s="60"/>
      <c r="QMX26" s="60"/>
      <c r="QMY26" s="60"/>
      <c r="QMZ26" s="60"/>
      <c r="QNA26" s="60"/>
      <c r="QNB26" s="60"/>
      <c r="QNC26" s="60"/>
      <c r="QND26" s="60"/>
      <c r="QNE26" s="60"/>
      <c r="QNF26" s="60"/>
      <c r="QNG26" s="60"/>
      <c r="QNH26" s="60"/>
      <c r="QNI26" s="60"/>
      <c r="QNJ26" s="60"/>
      <c r="QNK26" s="60"/>
      <c r="QNL26" s="60"/>
      <c r="QNM26" s="60"/>
      <c r="QNN26" s="60"/>
      <c r="QNO26" s="60"/>
      <c r="QNP26" s="60"/>
      <c r="QNQ26" s="60"/>
      <c r="QNR26" s="60"/>
      <c r="QNS26" s="60"/>
      <c r="QNT26" s="60"/>
      <c r="QNU26" s="60"/>
      <c r="QNV26" s="60"/>
      <c r="QNW26" s="60"/>
      <c r="QNX26" s="60"/>
      <c r="QNY26" s="60"/>
      <c r="QNZ26" s="60"/>
      <c r="QOA26" s="60"/>
      <c r="QOB26" s="60"/>
      <c r="QOC26" s="60"/>
      <c r="QOD26" s="60"/>
      <c r="QOE26" s="60"/>
      <c r="QOF26" s="60"/>
      <c r="QOG26" s="60"/>
      <c r="QOH26" s="60"/>
      <c r="QOI26" s="60"/>
      <c r="QOJ26" s="60"/>
      <c r="QOK26" s="60"/>
      <c r="QOL26" s="60"/>
      <c r="QOM26" s="60"/>
      <c r="QON26" s="60"/>
      <c r="QOO26" s="60"/>
      <c r="QOP26" s="60"/>
      <c r="QOQ26" s="60"/>
      <c r="QOR26" s="60"/>
      <c r="QOS26" s="60"/>
      <c r="QOT26" s="60"/>
      <c r="QOU26" s="60"/>
      <c r="QOV26" s="60"/>
      <c r="QOW26" s="60"/>
      <c r="QOX26" s="60"/>
      <c r="QOY26" s="60"/>
      <c r="QOZ26" s="60"/>
      <c r="QPA26" s="60"/>
      <c r="QPB26" s="60"/>
      <c r="QPC26" s="60"/>
      <c r="QPD26" s="60"/>
      <c r="QPE26" s="60"/>
      <c r="QPF26" s="60"/>
      <c r="QPG26" s="60"/>
      <c r="QPH26" s="60"/>
      <c r="QPI26" s="60"/>
      <c r="QPJ26" s="60"/>
      <c r="QPK26" s="60"/>
      <c r="QPL26" s="60"/>
      <c r="QPM26" s="60"/>
      <c r="QPN26" s="60"/>
      <c r="QPO26" s="60"/>
      <c r="QPP26" s="60"/>
      <c r="QPQ26" s="60"/>
      <c r="QPR26" s="60"/>
      <c r="QPS26" s="60"/>
      <c r="QPT26" s="60"/>
      <c r="QPU26" s="60"/>
      <c r="QPV26" s="60"/>
      <c r="QPW26" s="60"/>
      <c r="QPX26" s="60"/>
      <c r="QPY26" s="60"/>
      <c r="QPZ26" s="60"/>
      <c r="QQA26" s="60"/>
      <c r="QQB26" s="60"/>
      <c r="QQC26" s="60"/>
      <c r="QQD26" s="60"/>
      <c r="QQE26" s="60"/>
      <c r="QQF26" s="60"/>
      <c r="QQG26" s="60"/>
      <c r="QQH26" s="60"/>
      <c r="QQI26" s="60"/>
      <c r="QQJ26" s="60"/>
      <c r="QQK26" s="60"/>
      <c r="QQL26" s="60"/>
      <c r="QQM26" s="60"/>
      <c r="QQN26" s="60"/>
      <c r="QQO26" s="60"/>
      <c r="QQP26" s="60"/>
      <c r="QQQ26" s="60"/>
      <c r="QQR26" s="60"/>
      <c r="QQS26" s="60"/>
      <c r="QQT26" s="60"/>
      <c r="QQU26" s="60"/>
      <c r="QQV26" s="60"/>
      <c r="QQW26" s="60"/>
      <c r="QQX26" s="60"/>
      <c r="QQY26" s="60"/>
      <c r="QQZ26" s="60"/>
      <c r="QRA26" s="60"/>
      <c r="QRB26" s="60"/>
      <c r="QRC26" s="60"/>
      <c r="QRD26" s="60"/>
      <c r="QRE26" s="60"/>
      <c r="QRF26" s="60"/>
      <c r="QRG26" s="60"/>
      <c r="QRH26" s="60"/>
      <c r="QRI26" s="60"/>
      <c r="QRJ26" s="60"/>
      <c r="QRK26" s="60"/>
      <c r="QRL26" s="60"/>
      <c r="QRM26" s="60"/>
      <c r="QRN26" s="60"/>
      <c r="QRO26" s="60"/>
      <c r="QRP26" s="60"/>
      <c r="QRQ26" s="60"/>
      <c r="QRR26" s="60"/>
      <c r="QRS26" s="60"/>
      <c r="QRT26" s="60"/>
      <c r="QRU26" s="60"/>
      <c r="QRV26" s="60"/>
      <c r="QRW26" s="60"/>
      <c r="QRX26" s="60"/>
      <c r="QRY26" s="60"/>
      <c r="QRZ26" s="60"/>
      <c r="QSA26" s="60"/>
      <c r="QSB26" s="60"/>
      <c r="QSC26" s="60"/>
      <c r="QSD26" s="60"/>
      <c r="QSE26" s="60"/>
      <c r="QSF26" s="60"/>
      <c r="QSG26" s="60"/>
      <c r="QSH26" s="60"/>
      <c r="QSI26" s="60"/>
      <c r="QSJ26" s="60"/>
      <c r="QSK26" s="60"/>
      <c r="QSL26" s="60"/>
      <c r="QSM26" s="60"/>
      <c r="QSN26" s="60"/>
      <c r="QSO26" s="60"/>
      <c r="QSP26" s="60"/>
      <c r="QSQ26" s="60"/>
      <c r="QSR26" s="60"/>
      <c r="QSS26" s="60"/>
      <c r="QST26" s="60"/>
      <c r="QSU26" s="60"/>
      <c r="QSV26" s="60"/>
      <c r="QSW26" s="60"/>
      <c r="QSX26" s="60"/>
      <c r="QSY26" s="60"/>
      <c r="QSZ26" s="60"/>
      <c r="QTA26" s="60"/>
      <c r="QTB26" s="60"/>
      <c r="QTC26" s="60"/>
      <c r="QTD26" s="60"/>
      <c r="QTE26" s="60"/>
      <c r="QTF26" s="60"/>
      <c r="QTG26" s="60"/>
      <c r="QTH26" s="60"/>
      <c r="QTI26" s="60"/>
      <c r="QTJ26" s="60"/>
      <c r="QTK26" s="60"/>
      <c r="QTL26" s="60"/>
      <c r="QTM26" s="60"/>
      <c r="QTN26" s="60"/>
      <c r="QTO26" s="60"/>
      <c r="QTP26" s="60"/>
      <c r="QTQ26" s="60"/>
      <c r="QTR26" s="60"/>
      <c r="QTS26" s="60"/>
      <c r="QTT26" s="60"/>
      <c r="QTU26" s="60"/>
      <c r="QTV26" s="60"/>
      <c r="QTW26" s="60"/>
      <c r="QTX26" s="60"/>
      <c r="QTY26" s="60"/>
      <c r="QTZ26" s="60"/>
      <c r="QUA26" s="60"/>
      <c r="QUB26" s="60"/>
      <c r="QUC26" s="60"/>
      <c r="QUD26" s="60"/>
      <c r="QUE26" s="60"/>
      <c r="QUF26" s="60"/>
      <c r="QUG26" s="60"/>
      <c r="QUH26" s="60"/>
      <c r="QUI26" s="60"/>
      <c r="QUJ26" s="60"/>
      <c r="QUK26" s="60"/>
      <c r="QUL26" s="60"/>
      <c r="QUM26" s="60"/>
      <c r="QUN26" s="60"/>
      <c r="QUO26" s="60"/>
      <c r="QUP26" s="60"/>
      <c r="QUQ26" s="60"/>
      <c r="QUR26" s="60"/>
      <c r="QUS26" s="60"/>
      <c r="QUT26" s="60"/>
      <c r="QUU26" s="60"/>
      <c r="QUV26" s="60"/>
      <c r="QUW26" s="60"/>
      <c r="QUX26" s="60"/>
      <c r="QUY26" s="60"/>
      <c r="QUZ26" s="60"/>
      <c r="QVA26" s="60"/>
      <c r="QVB26" s="60"/>
      <c r="QVC26" s="60"/>
      <c r="QVD26" s="60"/>
      <c r="QVE26" s="60"/>
      <c r="QVF26" s="60"/>
      <c r="QVG26" s="60"/>
      <c r="QVH26" s="60"/>
      <c r="QVI26" s="60"/>
      <c r="QVJ26" s="60"/>
      <c r="QVK26" s="60"/>
      <c r="QVL26" s="60"/>
      <c r="QVM26" s="60"/>
      <c r="QVN26" s="60"/>
      <c r="QVO26" s="60"/>
      <c r="QVP26" s="60"/>
      <c r="QVQ26" s="60"/>
      <c r="QVR26" s="60"/>
      <c r="QVS26" s="60"/>
      <c r="QVT26" s="60"/>
      <c r="QVU26" s="60"/>
      <c r="QVV26" s="60"/>
      <c r="QVW26" s="60"/>
      <c r="QVX26" s="60"/>
      <c r="QVY26" s="60"/>
      <c r="QVZ26" s="60"/>
      <c r="QWA26" s="60"/>
      <c r="QWB26" s="60"/>
      <c r="QWC26" s="60"/>
      <c r="QWD26" s="60"/>
      <c r="QWE26" s="60"/>
      <c r="QWF26" s="60"/>
      <c r="QWG26" s="60"/>
      <c r="QWH26" s="60"/>
      <c r="QWI26" s="60"/>
      <c r="QWJ26" s="60"/>
      <c r="QWK26" s="60"/>
      <c r="QWL26" s="60"/>
      <c r="QWM26" s="60"/>
      <c r="QWN26" s="60"/>
      <c r="QWO26" s="60"/>
      <c r="QWP26" s="60"/>
      <c r="QWQ26" s="60"/>
      <c r="QWR26" s="60"/>
      <c r="QWS26" s="60"/>
      <c r="QWT26" s="60"/>
      <c r="QWU26" s="60"/>
      <c r="QWV26" s="60"/>
      <c r="QWW26" s="60"/>
      <c r="QWX26" s="60"/>
      <c r="QWY26" s="60"/>
      <c r="QWZ26" s="60"/>
      <c r="QXA26" s="60"/>
      <c r="QXB26" s="60"/>
      <c r="QXC26" s="60"/>
      <c r="QXD26" s="60"/>
      <c r="QXE26" s="60"/>
      <c r="QXF26" s="60"/>
      <c r="QXG26" s="60"/>
      <c r="QXH26" s="60"/>
      <c r="QXI26" s="60"/>
      <c r="QXJ26" s="60"/>
      <c r="QXK26" s="60"/>
      <c r="QXL26" s="60"/>
      <c r="QXM26" s="60"/>
      <c r="QXN26" s="60"/>
      <c r="QXO26" s="60"/>
      <c r="QXP26" s="60"/>
      <c r="QXQ26" s="60"/>
      <c r="QXR26" s="60"/>
      <c r="QXS26" s="60"/>
      <c r="QXT26" s="60"/>
      <c r="QXU26" s="60"/>
      <c r="QXV26" s="60"/>
      <c r="QXW26" s="60"/>
      <c r="QXX26" s="60"/>
      <c r="QXY26" s="60"/>
      <c r="QXZ26" s="60"/>
      <c r="QYA26" s="60"/>
      <c r="QYB26" s="60"/>
      <c r="QYC26" s="60"/>
      <c r="QYD26" s="60"/>
      <c r="QYE26" s="60"/>
      <c r="QYF26" s="60"/>
      <c r="QYG26" s="60"/>
      <c r="QYH26" s="60"/>
      <c r="QYI26" s="60"/>
      <c r="QYJ26" s="60"/>
      <c r="QYK26" s="60"/>
      <c r="QYL26" s="60"/>
      <c r="QYM26" s="60"/>
      <c r="QYN26" s="60"/>
      <c r="QYO26" s="60"/>
      <c r="QYP26" s="60"/>
      <c r="QYQ26" s="60"/>
      <c r="QYR26" s="60"/>
      <c r="QYS26" s="60"/>
      <c r="QYT26" s="60"/>
      <c r="QYU26" s="60"/>
      <c r="QYV26" s="60"/>
      <c r="QYW26" s="60"/>
      <c r="QYX26" s="60"/>
      <c r="QYY26" s="60"/>
      <c r="QYZ26" s="60"/>
      <c r="QZA26" s="60"/>
      <c r="QZB26" s="60"/>
      <c r="QZC26" s="60"/>
      <c r="QZD26" s="60"/>
      <c r="QZE26" s="60"/>
      <c r="QZF26" s="60"/>
      <c r="QZG26" s="60"/>
      <c r="QZH26" s="60"/>
      <c r="QZI26" s="60"/>
      <c r="QZJ26" s="60"/>
      <c r="QZK26" s="60"/>
      <c r="QZL26" s="60"/>
      <c r="QZM26" s="60"/>
      <c r="QZN26" s="60"/>
      <c r="QZO26" s="60"/>
      <c r="QZP26" s="60"/>
      <c r="QZQ26" s="60"/>
      <c r="QZR26" s="60"/>
      <c r="QZS26" s="60"/>
      <c r="QZT26" s="60"/>
      <c r="QZU26" s="60"/>
      <c r="QZV26" s="60"/>
      <c r="QZW26" s="60"/>
      <c r="QZX26" s="60"/>
      <c r="QZY26" s="60"/>
      <c r="QZZ26" s="60"/>
      <c r="RAA26" s="60"/>
      <c r="RAB26" s="60"/>
      <c r="RAC26" s="60"/>
      <c r="RAD26" s="60"/>
      <c r="RAE26" s="60"/>
      <c r="RAF26" s="60"/>
      <c r="RAG26" s="60"/>
      <c r="RAH26" s="60"/>
      <c r="RAI26" s="60"/>
      <c r="RAJ26" s="60"/>
      <c r="RAK26" s="60"/>
      <c r="RAL26" s="60"/>
      <c r="RAM26" s="60"/>
      <c r="RAN26" s="60"/>
      <c r="RAO26" s="60"/>
      <c r="RAP26" s="60"/>
      <c r="RAQ26" s="60"/>
      <c r="RAR26" s="60"/>
      <c r="RAS26" s="60"/>
      <c r="RAT26" s="60"/>
      <c r="RAU26" s="60"/>
      <c r="RAV26" s="60"/>
      <c r="RAW26" s="60"/>
      <c r="RAX26" s="60"/>
      <c r="RAY26" s="60"/>
      <c r="RAZ26" s="60"/>
      <c r="RBA26" s="60"/>
      <c r="RBB26" s="60"/>
      <c r="RBC26" s="60"/>
      <c r="RBD26" s="60"/>
      <c r="RBE26" s="60"/>
      <c r="RBF26" s="60"/>
      <c r="RBG26" s="60"/>
      <c r="RBH26" s="60"/>
      <c r="RBI26" s="60"/>
      <c r="RBJ26" s="60"/>
      <c r="RBK26" s="60"/>
      <c r="RBL26" s="60"/>
      <c r="RBM26" s="60"/>
      <c r="RBN26" s="60"/>
      <c r="RBO26" s="60"/>
      <c r="RBP26" s="60"/>
      <c r="RBQ26" s="60"/>
      <c r="RBR26" s="60"/>
      <c r="RBS26" s="60"/>
      <c r="RBT26" s="60"/>
      <c r="RBU26" s="60"/>
      <c r="RBV26" s="60"/>
      <c r="RBW26" s="60"/>
      <c r="RBX26" s="60"/>
      <c r="RBY26" s="60"/>
      <c r="RBZ26" s="60"/>
      <c r="RCA26" s="60"/>
      <c r="RCB26" s="60"/>
      <c r="RCC26" s="60"/>
      <c r="RCD26" s="60"/>
      <c r="RCE26" s="60"/>
      <c r="RCF26" s="60"/>
      <c r="RCG26" s="60"/>
      <c r="RCH26" s="60"/>
      <c r="RCI26" s="60"/>
      <c r="RCJ26" s="60"/>
      <c r="RCK26" s="60"/>
      <c r="RCL26" s="60"/>
      <c r="RCM26" s="60"/>
      <c r="RCN26" s="60"/>
      <c r="RCO26" s="60"/>
      <c r="RCP26" s="60"/>
      <c r="RCQ26" s="60"/>
      <c r="RCR26" s="60"/>
      <c r="RCS26" s="60"/>
      <c r="RCT26" s="60"/>
      <c r="RCU26" s="60"/>
      <c r="RCV26" s="60"/>
      <c r="RCW26" s="60"/>
      <c r="RCX26" s="60"/>
      <c r="RCY26" s="60"/>
      <c r="RCZ26" s="60"/>
      <c r="RDA26" s="60"/>
      <c r="RDB26" s="60"/>
      <c r="RDC26" s="60"/>
      <c r="RDD26" s="60"/>
      <c r="RDE26" s="60"/>
      <c r="RDF26" s="60"/>
      <c r="RDG26" s="60"/>
      <c r="RDH26" s="60"/>
      <c r="RDI26" s="60"/>
      <c r="RDJ26" s="60"/>
      <c r="RDK26" s="60"/>
      <c r="RDL26" s="60"/>
      <c r="RDM26" s="60"/>
      <c r="RDN26" s="60"/>
      <c r="RDO26" s="60"/>
      <c r="RDP26" s="60"/>
      <c r="RDQ26" s="60"/>
      <c r="RDR26" s="60"/>
      <c r="RDS26" s="60"/>
      <c r="RDT26" s="60"/>
      <c r="RDU26" s="60"/>
      <c r="RDV26" s="60"/>
      <c r="RDW26" s="60"/>
      <c r="RDX26" s="60"/>
      <c r="RDY26" s="60"/>
      <c r="RDZ26" s="60"/>
      <c r="REA26" s="60"/>
      <c r="REB26" s="60"/>
      <c r="REC26" s="60"/>
      <c r="RED26" s="60"/>
      <c r="REE26" s="60"/>
      <c r="REF26" s="60"/>
      <c r="REG26" s="60"/>
      <c r="REH26" s="60"/>
      <c r="REI26" s="60"/>
      <c r="REJ26" s="60"/>
      <c r="REK26" s="60"/>
      <c r="REL26" s="60"/>
      <c r="REM26" s="60"/>
      <c r="REN26" s="60"/>
      <c r="REO26" s="60"/>
      <c r="REP26" s="60"/>
      <c r="REQ26" s="60"/>
      <c r="RER26" s="60"/>
      <c r="RES26" s="60"/>
      <c r="RET26" s="60"/>
      <c r="REU26" s="60"/>
      <c r="REV26" s="60"/>
      <c r="REW26" s="60"/>
      <c r="REX26" s="60"/>
      <c r="REY26" s="60"/>
      <c r="REZ26" s="60"/>
      <c r="RFA26" s="60"/>
      <c r="RFB26" s="60"/>
      <c r="RFC26" s="60"/>
      <c r="RFD26" s="60"/>
      <c r="RFE26" s="60"/>
      <c r="RFF26" s="60"/>
      <c r="RFG26" s="60"/>
      <c r="RFH26" s="60"/>
      <c r="RFI26" s="60"/>
      <c r="RFJ26" s="60"/>
      <c r="RFK26" s="60"/>
      <c r="RFL26" s="60"/>
      <c r="RFM26" s="60"/>
      <c r="RFN26" s="60"/>
      <c r="RFO26" s="60"/>
      <c r="RFP26" s="60"/>
      <c r="RFQ26" s="60"/>
      <c r="RFR26" s="60"/>
      <c r="RFS26" s="60"/>
      <c r="RFT26" s="60"/>
      <c r="RFU26" s="60"/>
      <c r="RFV26" s="60"/>
      <c r="RFW26" s="60"/>
      <c r="RFX26" s="60"/>
      <c r="RFY26" s="60"/>
      <c r="RFZ26" s="60"/>
      <c r="RGA26" s="60"/>
      <c r="RGB26" s="60"/>
      <c r="RGC26" s="60"/>
      <c r="RGD26" s="60"/>
      <c r="RGE26" s="60"/>
      <c r="RGF26" s="60"/>
      <c r="RGG26" s="60"/>
      <c r="RGH26" s="60"/>
      <c r="RGI26" s="60"/>
      <c r="RGJ26" s="60"/>
      <c r="RGK26" s="60"/>
      <c r="RGL26" s="60"/>
      <c r="RGM26" s="60"/>
      <c r="RGN26" s="60"/>
      <c r="RGO26" s="60"/>
      <c r="RGP26" s="60"/>
      <c r="RGQ26" s="60"/>
      <c r="RGR26" s="60"/>
      <c r="RGS26" s="60"/>
      <c r="RGT26" s="60"/>
      <c r="RGU26" s="60"/>
      <c r="RGV26" s="60"/>
      <c r="RGW26" s="60"/>
      <c r="RGX26" s="60"/>
      <c r="RGY26" s="60"/>
      <c r="RGZ26" s="60"/>
      <c r="RHA26" s="60"/>
      <c r="RHB26" s="60"/>
      <c r="RHC26" s="60"/>
      <c r="RHD26" s="60"/>
      <c r="RHE26" s="60"/>
      <c r="RHF26" s="60"/>
      <c r="RHG26" s="60"/>
      <c r="RHH26" s="60"/>
      <c r="RHI26" s="60"/>
      <c r="RHJ26" s="60"/>
      <c r="RHK26" s="60"/>
      <c r="RHL26" s="60"/>
      <c r="RHM26" s="60"/>
      <c r="RHN26" s="60"/>
      <c r="RHO26" s="60"/>
      <c r="RHP26" s="60"/>
      <c r="RHQ26" s="60"/>
      <c r="RHR26" s="60"/>
      <c r="RHS26" s="60"/>
      <c r="RHT26" s="60"/>
      <c r="RHU26" s="60"/>
      <c r="RHV26" s="60"/>
      <c r="RHW26" s="60"/>
      <c r="RHX26" s="60"/>
      <c r="RHY26" s="60"/>
      <c r="RHZ26" s="60"/>
      <c r="RIA26" s="60"/>
      <c r="RIB26" s="60"/>
      <c r="RIC26" s="60"/>
      <c r="RID26" s="60"/>
      <c r="RIE26" s="60"/>
      <c r="RIF26" s="60"/>
      <c r="RIG26" s="60"/>
      <c r="RIH26" s="60"/>
      <c r="RII26" s="60"/>
      <c r="RIJ26" s="60"/>
      <c r="RIK26" s="60"/>
      <c r="RIL26" s="60"/>
      <c r="RIM26" s="60"/>
      <c r="RIN26" s="60"/>
      <c r="RIO26" s="60"/>
      <c r="RIP26" s="60"/>
      <c r="RIQ26" s="60"/>
      <c r="RIR26" s="60"/>
      <c r="RIS26" s="60"/>
      <c r="RIT26" s="60"/>
      <c r="RIU26" s="60"/>
      <c r="RIV26" s="60"/>
      <c r="RIW26" s="60"/>
      <c r="RIX26" s="60"/>
      <c r="RIY26" s="60"/>
      <c r="RIZ26" s="60"/>
      <c r="RJA26" s="60"/>
      <c r="RJB26" s="60"/>
      <c r="RJC26" s="60"/>
      <c r="RJD26" s="60"/>
      <c r="RJE26" s="60"/>
      <c r="RJF26" s="60"/>
      <c r="RJG26" s="60"/>
      <c r="RJH26" s="60"/>
      <c r="RJI26" s="60"/>
      <c r="RJJ26" s="60"/>
      <c r="RJK26" s="60"/>
      <c r="RJL26" s="60"/>
      <c r="RJM26" s="60"/>
      <c r="RJN26" s="60"/>
      <c r="RJO26" s="60"/>
      <c r="RJP26" s="60"/>
      <c r="RJQ26" s="60"/>
      <c r="RJR26" s="60"/>
      <c r="RJS26" s="60"/>
      <c r="RJT26" s="60"/>
      <c r="RJU26" s="60"/>
      <c r="RJV26" s="60"/>
      <c r="RJW26" s="60"/>
      <c r="RJX26" s="60"/>
      <c r="RJY26" s="60"/>
      <c r="RJZ26" s="60"/>
      <c r="RKA26" s="60"/>
      <c r="RKB26" s="60"/>
      <c r="RKC26" s="60"/>
      <c r="RKD26" s="60"/>
      <c r="RKE26" s="60"/>
      <c r="RKF26" s="60"/>
      <c r="RKG26" s="60"/>
      <c r="RKH26" s="60"/>
      <c r="RKI26" s="60"/>
      <c r="RKJ26" s="60"/>
      <c r="RKK26" s="60"/>
      <c r="RKL26" s="60"/>
      <c r="RKM26" s="60"/>
      <c r="RKN26" s="60"/>
      <c r="RKO26" s="60"/>
      <c r="RKP26" s="60"/>
      <c r="RKQ26" s="60"/>
      <c r="RKR26" s="60"/>
      <c r="RKS26" s="60"/>
      <c r="RKT26" s="60"/>
      <c r="RKU26" s="60"/>
      <c r="RKV26" s="60"/>
      <c r="RKW26" s="60"/>
      <c r="RKX26" s="60"/>
      <c r="RKY26" s="60"/>
      <c r="RKZ26" s="60"/>
      <c r="RLA26" s="60"/>
      <c r="RLB26" s="60"/>
      <c r="RLC26" s="60"/>
      <c r="RLD26" s="60"/>
      <c r="RLE26" s="60"/>
      <c r="RLF26" s="60"/>
      <c r="RLG26" s="60"/>
      <c r="RLH26" s="60"/>
      <c r="RLI26" s="60"/>
      <c r="RLJ26" s="60"/>
      <c r="RLK26" s="60"/>
      <c r="RLL26" s="60"/>
      <c r="RLM26" s="60"/>
      <c r="RLN26" s="60"/>
      <c r="RLO26" s="60"/>
      <c r="RLP26" s="60"/>
      <c r="RLQ26" s="60"/>
      <c r="RLR26" s="60"/>
      <c r="RLS26" s="60"/>
      <c r="RLT26" s="60"/>
      <c r="RLU26" s="60"/>
      <c r="RLV26" s="60"/>
      <c r="RLW26" s="60"/>
      <c r="RLX26" s="60"/>
      <c r="RLY26" s="60"/>
      <c r="RLZ26" s="60"/>
      <c r="RMA26" s="60"/>
      <c r="RMB26" s="60"/>
      <c r="RMC26" s="60"/>
      <c r="RMD26" s="60"/>
      <c r="RME26" s="60"/>
      <c r="RMF26" s="60"/>
      <c r="RMG26" s="60"/>
      <c r="RMH26" s="60"/>
      <c r="RMI26" s="60"/>
      <c r="RMJ26" s="60"/>
      <c r="RMK26" s="60"/>
      <c r="RML26" s="60"/>
      <c r="RMM26" s="60"/>
      <c r="RMN26" s="60"/>
      <c r="RMO26" s="60"/>
      <c r="RMP26" s="60"/>
      <c r="RMQ26" s="60"/>
      <c r="RMR26" s="60"/>
      <c r="RMS26" s="60"/>
      <c r="RMT26" s="60"/>
      <c r="RMU26" s="60"/>
      <c r="RMV26" s="60"/>
      <c r="RMW26" s="60"/>
      <c r="RMX26" s="60"/>
      <c r="RMY26" s="60"/>
      <c r="RMZ26" s="60"/>
      <c r="RNA26" s="60"/>
      <c r="RNB26" s="60"/>
      <c r="RNC26" s="60"/>
      <c r="RND26" s="60"/>
      <c r="RNE26" s="60"/>
      <c r="RNF26" s="60"/>
      <c r="RNG26" s="60"/>
      <c r="RNH26" s="60"/>
      <c r="RNI26" s="60"/>
      <c r="RNJ26" s="60"/>
      <c r="RNK26" s="60"/>
      <c r="RNL26" s="60"/>
      <c r="RNM26" s="60"/>
      <c r="RNN26" s="60"/>
      <c r="RNO26" s="60"/>
      <c r="RNP26" s="60"/>
      <c r="RNQ26" s="60"/>
      <c r="RNR26" s="60"/>
      <c r="RNS26" s="60"/>
      <c r="RNT26" s="60"/>
      <c r="RNU26" s="60"/>
      <c r="RNV26" s="60"/>
      <c r="RNW26" s="60"/>
      <c r="RNX26" s="60"/>
      <c r="RNY26" s="60"/>
      <c r="RNZ26" s="60"/>
      <c r="ROA26" s="60"/>
      <c r="ROB26" s="60"/>
      <c r="ROC26" s="60"/>
      <c r="ROD26" s="60"/>
      <c r="ROE26" s="60"/>
      <c r="ROF26" s="60"/>
      <c r="ROG26" s="60"/>
      <c r="ROH26" s="60"/>
      <c r="ROI26" s="60"/>
      <c r="ROJ26" s="60"/>
      <c r="ROK26" s="60"/>
      <c r="ROL26" s="60"/>
      <c r="ROM26" s="60"/>
      <c r="RON26" s="60"/>
      <c r="ROO26" s="60"/>
      <c r="ROP26" s="60"/>
      <c r="ROQ26" s="60"/>
      <c r="ROR26" s="60"/>
      <c r="ROS26" s="60"/>
      <c r="ROT26" s="60"/>
      <c r="ROU26" s="60"/>
      <c r="ROV26" s="60"/>
      <c r="ROW26" s="60"/>
      <c r="ROX26" s="60"/>
      <c r="ROY26" s="60"/>
      <c r="ROZ26" s="60"/>
      <c r="RPA26" s="60"/>
      <c r="RPB26" s="60"/>
      <c r="RPC26" s="60"/>
      <c r="RPD26" s="60"/>
      <c r="RPE26" s="60"/>
      <c r="RPF26" s="60"/>
      <c r="RPG26" s="60"/>
      <c r="RPH26" s="60"/>
      <c r="RPI26" s="60"/>
      <c r="RPJ26" s="60"/>
      <c r="RPK26" s="60"/>
      <c r="RPL26" s="60"/>
      <c r="RPM26" s="60"/>
      <c r="RPN26" s="60"/>
      <c r="RPO26" s="60"/>
      <c r="RPP26" s="60"/>
      <c r="RPQ26" s="60"/>
      <c r="RPR26" s="60"/>
      <c r="RPS26" s="60"/>
      <c r="RPT26" s="60"/>
      <c r="RPU26" s="60"/>
      <c r="RPV26" s="60"/>
      <c r="RPW26" s="60"/>
      <c r="RPX26" s="60"/>
      <c r="RPY26" s="60"/>
      <c r="RPZ26" s="60"/>
      <c r="RQA26" s="60"/>
      <c r="RQB26" s="60"/>
      <c r="RQC26" s="60"/>
      <c r="RQD26" s="60"/>
      <c r="RQE26" s="60"/>
      <c r="RQF26" s="60"/>
      <c r="RQG26" s="60"/>
      <c r="RQH26" s="60"/>
      <c r="RQI26" s="60"/>
      <c r="RQJ26" s="60"/>
      <c r="RQK26" s="60"/>
      <c r="RQL26" s="60"/>
      <c r="RQM26" s="60"/>
      <c r="RQN26" s="60"/>
      <c r="RQO26" s="60"/>
      <c r="RQP26" s="60"/>
      <c r="RQQ26" s="60"/>
      <c r="RQR26" s="60"/>
      <c r="RQS26" s="60"/>
      <c r="RQT26" s="60"/>
      <c r="RQU26" s="60"/>
      <c r="RQV26" s="60"/>
      <c r="RQW26" s="60"/>
      <c r="RQX26" s="60"/>
      <c r="RQY26" s="60"/>
      <c r="RQZ26" s="60"/>
      <c r="RRA26" s="60"/>
      <c r="RRB26" s="60"/>
      <c r="RRC26" s="60"/>
      <c r="RRD26" s="60"/>
      <c r="RRE26" s="60"/>
      <c r="RRF26" s="60"/>
      <c r="RRG26" s="60"/>
      <c r="RRH26" s="60"/>
      <c r="RRI26" s="60"/>
      <c r="RRJ26" s="60"/>
      <c r="RRK26" s="60"/>
      <c r="RRL26" s="60"/>
      <c r="RRM26" s="60"/>
      <c r="RRN26" s="60"/>
      <c r="RRO26" s="60"/>
      <c r="RRP26" s="60"/>
      <c r="RRQ26" s="60"/>
      <c r="RRR26" s="60"/>
      <c r="RRS26" s="60"/>
      <c r="RRT26" s="60"/>
      <c r="RRU26" s="60"/>
      <c r="RRV26" s="60"/>
      <c r="RRW26" s="60"/>
      <c r="RRX26" s="60"/>
      <c r="RRY26" s="60"/>
      <c r="RRZ26" s="60"/>
      <c r="RSA26" s="60"/>
      <c r="RSB26" s="60"/>
      <c r="RSC26" s="60"/>
      <c r="RSD26" s="60"/>
      <c r="RSE26" s="60"/>
      <c r="RSF26" s="60"/>
      <c r="RSG26" s="60"/>
      <c r="RSH26" s="60"/>
      <c r="RSI26" s="60"/>
      <c r="RSJ26" s="60"/>
      <c r="RSK26" s="60"/>
      <c r="RSL26" s="60"/>
      <c r="RSM26" s="60"/>
      <c r="RSN26" s="60"/>
      <c r="RSO26" s="60"/>
      <c r="RSP26" s="60"/>
      <c r="RSQ26" s="60"/>
      <c r="RSR26" s="60"/>
      <c r="RSS26" s="60"/>
      <c r="RST26" s="60"/>
      <c r="RSU26" s="60"/>
      <c r="RSV26" s="60"/>
      <c r="RSW26" s="60"/>
      <c r="RSX26" s="60"/>
      <c r="RSY26" s="60"/>
      <c r="RSZ26" s="60"/>
      <c r="RTA26" s="60"/>
      <c r="RTB26" s="60"/>
      <c r="RTC26" s="60"/>
      <c r="RTD26" s="60"/>
      <c r="RTE26" s="60"/>
      <c r="RTF26" s="60"/>
      <c r="RTG26" s="60"/>
      <c r="RTH26" s="60"/>
      <c r="RTI26" s="60"/>
      <c r="RTJ26" s="60"/>
      <c r="RTK26" s="60"/>
      <c r="RTL26" s="60"/>
      <c r="RTM26" s="60"/>
      <c r="RTN26" s="60"/>
      <c r="RTO26" s="60"/>
      <c r="RTP26" s="60"/>
      <c r="RTQ26" s="60"/>
      <c r="RTR26" s="60"/>
      <c r="RTS26" s="60"/>
      <c r="RTT26" s="60"/>
      <c r="RTU26" s="60"/>
      <c r="RTV26" s="60"/>
      <c r="RTW26" s="60"/>
      <c r="RTX26" s="60"/>
      <c r="RTY26" s="60"/>
      <c r="RTZ26" s="60"/>
      <c r="RUA26" s="60"/>
      <c r="RUB26" s="60"/>
      <c r="RUC26" s="60"/>
      <c r="RUD26" s="60"/>
      <c r="RUE26" s="60"/>
      <c r="RUF26" s="60"/>
      <c r="RUG26" s="60"/>
      <c r="RUH26" s="60"/>
      <c r="RUI26" s="60"/>
      <c r="RUJ26" s="60"/>
      <c r="RUK26" s="60"/>
      <c r="RUL26" s="60"/>
      <c r="RUM26" s="60"/>
      <c r="RUN26" s="60"/>
      <c r="RUO26" s="60"/>
      <c r="RUP26" s="60"/>
      <c r="RUQ26" s="60"/>
      <c r="RUR26" s="60"/>
      <c r="RUS26" s="60"/>
      <c r="RUT26" s="60"/>
      <c r="RUU26" s="60"/>
      <c r="RUV26" s="60"/>
      <c r="RUW26" s="60"/>
      <c r="RUX26" s="60"/>
      <c r="RUY26" s="60"/>
      <c r="RUZ26" s="60"/>
      <c r="RVA26" s="60"/>
      <c r="RVB26" s="60"/>
      <c r="RVC26" s="60"/>
      <c r="RVD26" s="60"/>
      <c r="RVE26" s="60"/>
      <c r="RVF26" s="60"/>
      <c r="RVG26" s="60"/>
      <c r="RVH26" s="60"/>
      <c r="RVI26" s="60"/>
      <c r="RVJ26" s="60"/>
      <c r="RVK26" s="60"/>
      <c r="RVL26" s="60"/>
      <c r="RVM26" s="60"/>
      <c r="RVN26" s="60"/>
      <c r="RVO26" s="60"/>
      <c r="RVP26" s="60"/>
      <c r="RVQ26" s="60"/>
      <c r="RVR26" s="60"/>
      <c r="RVS26" s="60"/>
      <c r="RVT26" s="60"/>
      <c r="RVU26" s="60"/>
      <c r="RVV26" s="60"/>
      <c r="RVW26" s="60"/>
      <c r="RVX26" s="60"/>
      <c r="RVY26" s="60"/>
      <c r="RVZ26" s="60"/>
      <c r="RWA26" s="60"/>
      <c r="RWB26" s="60"/>
      <c r="RWC26" s="60"/>
      <c r="RWD26" s="60"/>
      <c r="RWE26" s="60"/>
      <c r="RWF26" s="60"/>
      <c r="RWG26" s="60"/>
      <c r="RWH26" s="60"/>
      <c r="RWI26" s="60"/>
      <c r="RWJ26" s="60"/>
      <c r="RWK26" s="60"/>
      <c r="RWL26" s="60"/>
      <c r="RWM26" s="60"/>
      <c r="RWN26" s="60"/>
      <c r="RWO26" s="60"/>
      <c r="RWP26" s="60"/>
      <c r="RWQ26" s="60"/>
      <c r="RWR26" s="60"/>
      <c r="RWS26" s="60"/>
      <c r="RWT26" s="60"/>
      <c r="RWU26" s="60"/>
      <c r="RWV26" s="60"/>
      <c r="RWW26" s="60"/>
      <c r="RWX26" s="60"/>
      <c r="RWY26" s="60"/>
      <c r="RWZ26" s="60"/>
      <c r="RXA26" s="60"/>
      <c r="RXB26" s="60"/>
      <c r="RXC26" s="60"/>
      <c r="RXD26" s="60"/>
      <c r="RXE26" s="60"/>
      <c r="RXF26" s="60"/>
      <c r="RXG26" s="60"/>
      <c r="RXH26" s="60"/>
      <c r="RXI26" s="60"/>
      <c r="RXJ26" s="60"/>
      <c r="RXK26" s="60"/>
      <c r="RXL26" s="60"/>
      <c r="RXM26" s="60"/>
      <c r="RXN26" s="60"/>
      <c r="RXO26" s="60"/>
      <c r="RXP26" s="60"/>
      <c r="RXQ26" s="60"/>
      <c r="RXR26" s="60"/>
      <c r="RXS26" s="60"/>
      <c r="RXT26" s="60"/>
      <c r="RXU26" s="60"/>
      <c r="RXV26" s="60"/>
      <c r="RXW26" s="60"/>
      <c r="RXX26" s="60"/>
      <c r="RXY26" s="60"/>
      <c r="RXZ26" s="60"/>
      <c r="RYA26" s="60"/>
      <c r="RYB26" s="60"/>
      <c r="RYC26" s="60"/>
      <c r="RYD26" s="60"/>
      <c r="RYE26" s="60"/>
      <c r="RYF26" s="60"/>
      <c r="RYG26" s="60"/>
      <c r="RYH26" s="60"/>
      <c r="RYI26" s="60"/>
      <c r="RYJ26" s="60"/>
      <c r="RYK26" s="60"/>
      <c r="RYL26" s="60"/>
      <c r="RYM26" s="60"/>
      <c r="RYN26" s="60"/>
      <c r="RYO26" s="60"/>
      <c r="RYP26" s="60"/>
      <c r="RYQ26" s="60"/>
      <c r="RYR26" s="60"/>
      <c r="RYS26" s="60"/>
      <c r="RYT26" s="60"/>
      <c r="RYU26" s="60"/>
      <c r="RYV26" s="60"/>
      <c r="RYW26" s="60"/>
      <c r="RYX26" s="60"/>
      <c r="RYY26" s="60"/>
      <c r="RYZ26" s="60"/>
      <c r="RZA26" s="60"/>
      <c r="RZB26" s="60"/>
      <c r="RZC26" s="60"/>
      <c r="RZD26" s="60"/>
      <c r="RZE26" s="60"/>
      <c r="RZF26" s="60"/>
      <c r="RZG26" s="60"/>
      <c r="RZH26" s="60"/>
      <c r="RZI26" s="60"/>
      <c r="RZJ26" s="60"/>
      <c r="RZK26" s="60"/>
      <c r="RZL26" s="60"/>
      <c r="RZM26" s="60"/>
      <c r="RZN26" s="60"/>
      <c r="RZO26" s="60"/>
      <c r="RZP26" s="60"/>
      <c r="RZQ26" s="60"/>
      <c r="RZR26" s="60"/>
      <c r="RZS26" s="60"/>
      <c r="RZT26" s="60"/>
      <c r="RZU26" s="60"/>
      <c r="RZV26" s="60"/>
      <c r="RZW26" s="60"/>
      <c r="RZX26" s="60"/>
      <c r="RZY26" s="60"/>
      <c r="RZZ26" s="60"/>
      <c r="SAA26" s="60"/>
      <c r="SAB26" s="60"/>
      <c r="SAC26" s="60"/>
      <c r="SAD26" s="60"/>
      <c r="SAE26" s="60"/>
      <c r="SAF26" s="60"/>
      <c r="SAG26" s="60"/>
      <c r="SAH26" s="60"/>
      <c r="SAI26" s="60"/>
      <c r="SAJ26" s="60"/>
      <c r="SAK26" s="60"/>
      <c r="SAL26" s="60"/>
      <c r="SAM26" s="60"/>
      <c r="SAN26" s="60"/>
      <c r="SAO26" s="60"/>
      <c r="SAP26" s="60"/>
      <c r="SAQ26" s="60"/>
      <c r="SAR26" s="60"/>
      <c r="SAS26" s="60"/>
      <c r="SAT26" s="60"/>
      <c r="SAU26" s="60"/>
      <c r="SAV26" s="60"/>
      <c r="SAW26" s="60"/>
      <c r="SAX26" s="60"/>
      <c r="SAY26" s="60"/>
      <c r="SAZ26" s="60"/>
      <c r="SBA26" s="60"/>
      <c r="SBB26" s="60"/>
      <c r="SBC26" s="60"/>
      <c r="SBD26" s="60"/>
      <c r="SBE26" s="60"/>
      <c r="SBF26" s="60"/>
      <c r="SBG26" s="60"/>
      <c r="SBH26" s="60"/>
      <c r="SBI26" s="60"/>
      <c r="SBJ26" s="60"/>
      <c r="SBK26" s="60"/>
      <c r="SBL26" s="60"/>
      <c r="SBM26" s="60"/>
      <c r="SBN26" s="60"/>
      <c r="SBO26" s="60"/>
      <c r="SBP26" s="60"/>
      <c r="SBQ26" s="60"/>
      <c r="SBR26" s="60"/>
      <c r="SBS26" s="60"/>
      <c r="SBT26" s="60"/>
      <c r="SBU26" s="60"/>
      <c r="SBV26" s="60"/>
      <c r="SBW26" s="60"/>
      <c r="SBX26" s="60"/>
      <c r="SBY26" s="60"/>
      <c r="SBZ26" s="60"/>
      <c r="SCA26" s="60"/>
      <c r="SCB26" s="60"/>
      <c r="SCC26" s="60"/>
      <c r="SCD26" s="60"/>
      <c r="SCE26" s="60"/>
      <c r="SCF26" s="60"/>
      <c r="SCG26" s="60"/>
      <c r="SCH26" s="60"/>
      <c r="SCI26" s="60"/>
      <c r="SCJ26" s="60"/>
      <c r="SCK26" s="60"/>
      <c r="SCL26" s="60"/>
      <c r="SCM26" s="60"/>
      <c r="SCN26" s="60"/>
      <c r="SCO26" s="60"/>
      <c r="SCP26" s="60"/>
      <c r="SCQ26" s="60"/>
      <c r="SCR26" s="60"/>
      <c r="SCS26" s="60"/>
      <c r="SCT26" s="60"/>
      <c r="SCU26" s="60"/>
      <c r="SCV26" s="60"/>
      <c r="SCW26" s="60"/>
      <c r="SCX26" s="60"/>
      <c r="SCY26" s="60"/>
      <c r="SCZ26" s="60"/>
      <c r="SDA26" s="60"/>
      <c r="SDB26" s="60"/>
      <c r="SDC26" s="60"/>
      <c r="SDD26" s="60"/>
      <c r="SDE26" s="60"/>
      <c r="SDF26" s="60"/>
      <c r="SDG26" s="60"/>
      <c r="SDH26" s="60"/>
      <c r="SDI26" s="60"/>
      <c r="SDJ26" s="60"/>
      <c r="SDK26" s="60"/>
      <c r="SDL26" s="60"/>
      <c r="SDM26" s="60"/>
      <c r="SDN26" s="60"/>
      <c r="SDO26" s="60"/>
      <c r="SDP26" s="60"/>
      <c r="SDQ26" s="60"/>
      <c r="SDR26" s="60"/>
      <c r="SDS26" s="60"/>
      <c r="SDT26" s="60"/>
      <c r="SDU26" s="60"/>
      <c r="SDV26" s="60"/>
      <c r="SDW26" s="60"/>
      <c r="SDX26" s="60"/>
      <c r="SDY26" s="60"/>
      <c r="SDZ26" s="60"/>
      <c r="SEA26" s="60"/>
      <c r="SEB26" s="60"/>
      <c r="SEC26" s="60"/>
      <c r="SED26" s="60"/>
      <c r="SEE26" s="60"/>
      <c r="SEF26" s="60"/>
      <c r="SEG26" s="60"/>
      <c r="SEH26" s="60"/>
      <c r="SEI26" s="60"/>
      <c r="SEJ26" s="60"/>
      <c r="SEK26" s="60"/>
      <c r="SEL26" s="60"/>
      <c r="SEM26" s="60"/>
      <c r="SEN26" s="60"/>
      <c r="SEO26" s="60"/>
      <c r="SEP26" s="60"/>
      <c r="SEQ26" s="60"/>
      <c r="SER26" s="60"/>
      <c r="SES26" s="60"/>
      <c r="SET26" s="60"/>
      <c r="SEU26" s="60"/>
      <c r="SEV26" s="60"/>
      <c r="SEW26" s="60"/>
      <c r="SEX26" s="60"/>
      <c r="SEY26" s="60"/>
      <c r="SEZ26" s="60"/>
      <c r="SFA26" s="60"/>
      <c r="SFB26" s="60"/>
      <c r="SFC26" s="60"/>
      <c r="SFD26" s="60"/>
      <c r="SFE26" s="60"/>
      <c r="SFF26" s="60"/>
      <c r="SFG26" s="60"/>
      <c r="SFH26" s="60"/>
      <c r="SFI26" s="60"/>
      <c r="SFJ26" s="60"/>
      <c r="SFK26" s="60"/>
      <c r="SFL26" s="60"/>
      <c r="SFM26" s="60"/>
      <c r="SFN26" s="60"/>
      <c r="SFO26" s="60"/>
      <c r="SFP26" s="60"/>
      <c r="SFQ26" s="60"/>
      <c r="SFR26" s="60"/>
      <c r="SFS26" s="60"/>
      <c r="SFT26" s="60"/>
      <c r="SFU26" s="60"/>
      <c r="SFV26" s="60"/>
      <c r="SFW26" s="60"/>
      <c r="SFX26" s="60"/>
      <c r="SFY26" s="60"/>
      <c r="SFZ26" s="60"/>
      <c r="SGA26" s="60"/>
      <c r="SGB26" s="60"/>
      <c r="SGC26" s="60"/>
      <c r="SGD26" s="60"/>
      <c r="SGE26" s="60"/>
      <c r="SGF26" s="60"/>
      <c r="SGG26" s="60"/>
      <c r="SGH26" s="60"/>
      <c r="SGI26" s="60"/>
      <c r="SGJ26" s="60"/>
      <c r="SGK26" s="60"/>
      <c r="SGL26" s="60"/>
      <c r="SGM26" s="60"/>
      <c r="SGN26" s="60"/>
      <c r="SGO26" s="60"/>
      <c r="SGP26" s="60"/>
      <c r="SGQ26" s="60"/>
      <c r="SGR26" s="60"/>
      <c r="SGS26" s="60"/>
      <c r="SGT26" s="60"/>
      <c r="SGU26" s="60"/>
      <c r="SGV26" s="60"/>
      <c r="SGW26" s="60"/>
      <c r="SGX26" s="60"/>
      <c r="SGY26" s="60"/>
      <c r="SGZ26" s="60"/>
      <c r="SHA26" s="60"/>
      <c r="SHB26" s="60"/>
      <c r="SHC26" s="60"/>
      <c r="SHD26" s="60"/>
      <c r="SHE26" s="60"/>
      <c r="SHF26" s="60"/>
      <c r="SHG26" s="60"/>
      <c r="SHH26" s="60"/>
      <c r="SHI26" s="60"/>
      <c r="SHJ26" s="60"/>
      <c r="SHK26" s="60"/>
      <c r="SHL26" s="60"/>
      <c r="SHM26" s="60"/>
      <c r="SHN26" s="60"/>
      <c r="SHO26" s="60"/>
      <c r="SHP26" s="60"/>
      <c r="SHQ26" s="60"/>
      <c r="SHR26" s="60"/>
      <c r="SHS26" s="60"/>
      <c r="SHT26" s="60"/>
      <c r="SHU26" s="60"/>
      <c r="SHV26" s="60"/>
      <c r="SHW26" s="60"/>
      <c r="SHX26" s="60"/>
      <c r="SHY26" s="60"/>
      <c r="SHZ26" s="60"/>
      <c r="SIA26" s="60"/>
      <c r="SIB26" s="60"/>
      <c r="SIC26" s="60"/>
      <c r="SID26" s="60"/>
      <c r="SIE26" s="60"/>
      <c r="SIF26" s="60"/>
      <c r="SIG26" s="60"/>
      <c r="SIH26" s="60"/>
      <c r="SII26" s="60"/>
      <c r="SIJ26" s="60"/>
      <c r="SIK26" s="60"/>
      <c r="SIL26" s="60"/>
      <c r="SIM26" s="60"/>
      <c r="SIN26" s="60"/>
      <c r="SIO26" s="60"/>
      <c r="SIP26" s="60"/>
      <c r="SIQ26" s="60"/>
      <c r="SIR26" s="60"/>
      <c r="SIS26" s="60"/>
      <c r="SIT26" s="60"/>
      <c r="SIU26" s="60"/>
      <c r="SIV26" s="60"/>
      <c r="SIW26" s="60"/>
      <c r="SIX26" s="60"/>
      <c r="SIY26" s="60"/>
      <c r="SIZ26" s="60"/>
      <c r="SJA26" s="60"/>
      <c r="SJB26" s="60"/>
      <c r="SJC26" s="60"/>
      <c r="SJD26" s="60"/>
      <c r="SJE26" s="60"/>
      <c r="SJF26" s="60"/>
      <c r="SJG26" s="60"/>
      <c r="SJH26" s="60"/>
      <c r="SJI26" s="60"/>
      <c r="SJJ26" s="60"/>
      <c r="SJK26" s="60"/>
      <c r="SJL26" s="60"/>
      <c r="SJM26" s="60"/>
      <c r="SJN26" s="60"/>
      <c r="SJO26" s="60"/>
      <c r="SJP26" s="60"/>
      <c r="SJQ26" s="60"/>
      <c r="SJR26" s="60"/>
      <c r="SJS26" s="60"/>
      <c r="SJT26" s="60"/>
      <c r="SJU26" s="60"/>
      <c r="SJV26" s="60"/>
      <c r="SJW26" s="60"/>
      <c r="SJX26" s="60"/>
      <c r="SJY26" s="60"/>
      <c r="SJZ26" s="60"/>
      <c r="SKA26" s="60"/>
      <c r="SKB26" s="60"/>
      <c r="SKC26" s="60"/>
      <c r="SKD26" s="60"/>
      <c r="SKE26" s="60"/>
      <c r="SKF26" s="60"/>
      <c r="SKG26" s="60"/>
      <c r="SKH26" s="60"/>
      <c r="SKI26" s="60"/>
      <c r="SKJ26" s="60"/>
      <c r="SKK26" s="60"/>
      <c r="SKL26" s="60"/>
      <c r="SKM26" s="60"/>
      <c r="SKN26" s="60"/>
      <c r="SKO26" s="60"/>
      <c r="SKP26" s="60"/>
      <c r="SKQ26" s="60"/>
      <c r="SKR26" s="60"/>
      <c r="SKS26" s="60"/>
      <c r="SKT26" s="60"/>
      <c r="SKU26" s="60"/>
      <c r="SKV26" s="60"/>
      <c r="SKW26" s="60"/>
      <c r="SKX26" s="60"/>
      <c r="SKY26" s="60"/>
      <c r="SKZ26" s="60"/>
      <c r="SLA26" s="60"/>
      <c r="SLB26" s="60"/>
      <c r="SLC26" s="60"/>
      <c r="SLD26" s="60"/>
      <c r="SLE26" s="60"/>
      <c r="SLF26" s="60"/>
      <c r="SLG26" s="60"/>
      <c r="SLH26" s="60"/>
      <c r="SLI26" s="60"/>
      <c r="SLJ26" s="60"/>
      <c r="SLK26" s="60"/>
      <c r="SLL26" s="60"/>
      <c r="SLM26" s="60"/>
      <c r="SLN26" s="60"/>
      <c r="SLO26" s="60"/>
      <c r="SLP26" s="60"/>
      <c r="SLQ26" s="60"/>
      <c r="SLR26" s="60"/>
      <c r="SLS26" s="60"/>
      <c r="SLT26" s="60"/>
      <c r="SLU26" s="60"/>
      <c r="SLV26" s="60"/>
      <c r="SLW26" s="60"/>
      <c r="SLX26" s="60"/>
      <c r="SLY26" s="60"/>
      <c r="SLZ26" s="60"/>
      <c r="SMA26" s="60"/>
      <c r="SMB26" s="60"/>
      <c r="SMC26" s="60"/>
      <c r="SMD26" s="60"/>
      <c r="SME26" s="60"/>
      <c r="SMF26" s="60"/>
      <c r="SMG26" s="60"/>
      <c r="SMH26" s="60"/>
      <c r="SMI26" s="60"/>
      <c r="SMJ26" s="60"/>
      <c r="SMK26" s="60"/>
      <c r="SML26" s="60"/>
      <c r="SMM26" s="60"/>
      <c r="SMN26" s="60"/>
      <c r="SMO26" s="60"/>
      <c r="SMP26" s="60"/>
      <c r="SMQ26" s="60"/>
      <c r="SMR26" s="60"/>
      <c r="SMS26" s="60"/>
      <c r="SMT26" s="60"/>
      <c r="SMU26" s="60"/>
      <c r="SMV26" s="60"/>
      <c r="SMW26" s="60"/>
      <c r="SMX26" s="60"/>
      <c r="SMY26" s="60"/>
      <c r="SMZ26" s="60"/>
      <c r="SNA26" s="60"/>
      <c r="SNB26" s="60"/>
      <c r="SNC26" s="60"/>
      <c r="SND26" s="60"/>
      <c r="SNE26" s="60"/>
      <c r="SNF26" s="60"/>
      <c r="SNG26" s="60"/>
      <c r="SNH26" s="60"/>
      <c r="SNI26" s="60"/>
      <c r="SNJ26" s="60"/>
      <c r="SNK26" s="60"/>
      <c r="SNL26" s="60"/>
      <c r="SNM26" s="60"/>
      <c r="SNN26" s="60"/>
      <c r="SNO26" s="60"/>
      <c r="SNP26" s="60"/>
      <c r="SNQ26" s="60"/>
      <c r="SNR26" s="60"/>
      <c r="SNS26" s="60"/>
      <c r="SNT26" s="60"/>
      <c r="SNU26" s="60"/>
      <c r="SNV26" s="60"/>
      <c r="SNW26" s="60"/>
      <c r="SNX26" s="60"/>
      <c r="SNY26" s="60"/>
      <c r="SNZ26" s="60"/>
      <c r="SOA26" s="60"/>
      <c r="SOB26" s="60"/>
      <c r="SOC26" s="60"/>
      <c r="SOD26" s="60"/>
      <c r="SOE26" s="60"/>
      <c r="SOF26" s="60"/>
      <c r="SOG26" s="60"/>
      <c r="SOH26" s="60"/>
      <c r="SOI26" s="60"/>
      <c r="SOJ26" s="60"/>
      <c r="SOK26" s="60"/>
      <c r="SOL26" s="60"/>
      <c r="SOM26" s="60"/>
      <c r="SON26" s="60"/>
      <c r="SOO26" s="60"/>
      <c r="SOP26" s="60"/>
      <c r="SOQ26" s="60"/>
      <c r="SOR26" s="60"/>
      <c r="SOS26" s="60"/>
      <c r="SOT26" s="60"/>
      <c r="SOU26" s="60"/>
      <c r="SOV26" s="60"/>
      <c r="SOW26" s="60"/>
      <c r="SOX26" s="60"/>
      <c r="SOY26" s="60"/>
      <c r="SOZ26" s="60"/>
      <c r="SPA26" s="60"/>
      <c r="SPB26" s="60"/>
      <c r="SPC26" s="60"/>
      <c r="SPD26" s="60"/>
      <c r="SPE26" s="60"/>
      <c r="SPF26" s="60"/>
      <c r="SPG26" s="60"/>
      <c r="SPH26" s="60"/>
      <c r="SPI26" s="60"/>
      <c r="SPJ26" s="60"/>
      <c r="SPK26" s="60"/>
      <c r="SPL26" s="60"/>
      <c r="SPM26" s="60"/>
      <c r="SPN26" s="60"/>
      <c r="SPO26" s="60"/>
      <c r="SPP26" s="60"/>
      <c r="SPQ26" s="60"/>
      <c r="SPR26" s="60"/>
      <c r="SPS26" s="60"/>
      <c r="SPT26" s="60"/>
      <c r="SPU26" s="60"/>
      <c r="SPV26" s="60"/>
      <c r="SPW26" s="60"/>
      <c r="SPX26" s="60"/>
      <c r="SPY26" s="60"/>
      <c r="SPZ26" s="60"/>
      <c r="SQA26" s="60"/>
      <c r="SQB26" s="60"/>
      <c r="SQC26" s="60"/>
      <c r="SQD26" s="60"/>
      <c r="SQE26" s="60"/>
      <c r="SQF26" s="60"/>
      <c r="SQG26" s="60"/>
      <c r="SQH26" s="60"/>
      <c r="SQI26" s="60"/>
      <c r="SQJ26" s="60"/>
      <c r="SQK26" s="60"/>
      <c r="SQL26" s="60"/>
      <c r="SQM26" s="60"/>
      <c r="SQN26" s="60"/>
      <c r="SQO26" s="60"/>
      <c r="SQP26" s="60"/>
      <c r="SQQ26" s="60"/>
      <c r="SQR26" s="60"/>
      <c r="SQS26" s="60"/>
      <c r="SQT26" s="60"/>
      <c r="SQU26" s="60"/>
      <c r="SQV26" s="60"/>
      <c r="SQW26" s="60"/>
      <c r="SQX26" s="60"/>
      <c r="SQY26" s="60"/>
      <c r="SQZ26" s="60"/>
      <c r="SRA26" s="60"/>
      <c r="SRB26" s="60"/>
      <c r="SRC26" s="60"/>
      <c r="SRD26" s="60"/>
      <c r="SRE26" s="60"/>
      <c r="SRF26" s="60"/>
      <c r="SRG26" s="60"/>
      <c r="SRH26" s="60"/>
      <c r="SRI26" s="60"/>
      <c r="SRJ26" s="60"/>
      <c r="SRK26" s="60"/>
      <c r="SRL26" s="60"/>
      <c r="SRM26" s="60"/>
      <c r="SRN26" s="60"/>
      <c r="SRO26" s="60"/>
      <c r="SRP26" s="60"/>
      <c r="SRQ26" s="60"/>
      <c r="SRR26" s="60"/>
      <c r="SRS26" s="60"/>
      <c r="SRT26" s="60"/>
      <c r="SRU26" s="60"/>
      <c r="SRV26" s="60"/>
      <c r="SRW26" s="60"/>
      <c r="SRX26" s="60"/>
      <c r="SRY26" s="60"/>
      <c r="SRZ26" s="60"/>
      <c r="SSA26" s="60"/>
      <c r="SSB26" s="60"/>
      <c r="SSC26" s="60"/>
      <c r="SSD26" s="60"/>
      <c r="SSE26" s="60"/>
      <c r="SSF26" s="60"/>
      <c r="SSG26" s="60"/>
      <c r="SSH26" s="60"/>
      <c r="SSI26" s="60"/>
      <c r="SSJ26" s="60"/>
      <c r="SSK26" s="60"/>
      <c r="SSL26" s="60"/>
      <c r="SSM26" s="60"/>
      <c r="SSN26" s="60"/>
      <c r="SSO26" s="60"/>
      <c r="SSP26" s="60"/>
      <c r="SSQ26" s="60"/>
      <c r="SSR26" s="60"/>
      <c r="SSS26" s="60"/>
      <c r="SST26" s="60"/>
      <c r="SSU26" s="60"/>
      <c r="SSV26" s="60"/>
      <c r="SSW26" s="60"/>
      <c r="SSX26" s="60"/>
      <c r="SSY26" s="60"/>
      <c r="SSZ26" s="60"/>
      <c r="STA26" s="60"/>
      <c r="STB26" s="60"/>
      <c r="STC26" s="60"/>
      <c r="STD26" s="60"/>
      <c r="STE26" s="60"/>
      <c r="STF26" s="60"/>
      <c r="STG26" s="60"/>
      <c r="STH26" s="60"/>
      <c r="STI26" s="60"/>
      <c r="STJ26" s="60"/>
      <c r="STK26" s="60"/>
      <c r="STL26" s="60"/>
      <c r="STM26" s="60"/>
      <c r="STN26" s="60"/>
      <c r="STO26" s="60"/>
      <c r="STP26" s="60"/>
      <c r="STQ26" s="60"/>
      <c r="STR26" s="60"/>
      <c r="STS26" s="60"/>
      <c r="STT26" s="60"/>
      <c r="STU26" s="60"/>
      <c r="STV26" s="60"/>
      <c r="STW26" s="60"/>
      <c r="STX26" s="60"/>
      <c r="STY26" s="60"/>
      <c r="STZ26" s="60"/>
      <c r="SUA26" s="60"/>
      <c r="SUB26" s="60"/>
      <c r="SUC26" s="60"/>
      <c r="SUD26" s="60"/>
      <c r="SUE26" s="60"/>
      <c r="SUF26" s="60"/>
      <c r="SUG26" s="60"/>
      <c r="SUH26" s="60"/>
      <c r="SUI26" s="60"/>
      <c r="SUJ26" s="60"/>
      <c r="SUK26" s="60"/>
      <c r="SUL26" s="60"/>
      <c r="SUM26" s="60"/>
      <c r="SUN26" s="60"/>
      <c r="SUO26" s="60"/>
      <c r="SUP26" s="60"/>
      <c r="SUQ26" s="60"/>
      <c r="SUR26" s="60"/>
      <c r="SUS26" s="60"/>
      <c r="SUT26" s="60"/>
      <c r="SUU26" s="60"/>
      <c r="SUV26" s="60"/>
      <c r="SUW26" s="60"/>
      <c r="SUX26" s="60"/>
      <c r="SUY26" s="60"/>
      <c r="SUZ26" s="60"/>
      <c r="SVA26" s="60"/>
      <c r="SVB26" s="60"/>
      <c r="SVC26" s="60"/>
      <c r="SVD26" s="60"/>
      <c r="SVE26" s="60"/>
      <c r="SVF26" s="60"/>
      <c r="SVG26" s="60"/>
      <c r="SVH26" s="60"/>
      <c r="SVI26" s="60"/>
      <c r="SVJ26" s="60"/>
      <c r="SVK26" s="60"/>
      <c r="SVL26" s="60"/>
      <c r="SVM26" s="60"/>
      <c r="SVN26" s="60"/>
      <c r="SVO26" s="60"/>
      <c r="SVP26" s="60"/>
      <c r="SVQ26" s="60"/>
      <c r="SVR26" s="60"/>
      <c r="SVS26" s="60"/>
      <c r="SVT26" s="60"/>
      <c r="SVU26" s="60"/>
      <c r="SVV26" s="60"/>
      <c r="SVW26" s="60"/>
      <c r="SVX26" s="60"/>
      <c r="SVY26" s="60"/>
      <c r="SVZ26" s="60"/>
      <c r="SWA26" s="60"/>
      <c r="SWB26" s="60"/>
      <c r="SWC26" s="60"/>
      <c r="SWD26" s="60"/>
      <c r="SWE26" s="60"/>
      <c r="SWF26" s="60"/>
      <c r="SWG26" s="60"/>
      <c r="SWH26" s="60"/>
      <c r="SWI26" s="60"/>
      <c r="SWJ26" s="60"/>
      <c r="SWK26" s="60"/>
      <c r="SWL26" s="60"/>
      <c r="SWM26" s="60"/>
      <c r="SWN26" s="60"/>
      <c r="SWO26" s="60"/>
      <c r="SWP26" s="60"/>
      <c r="SWQ26" s="60"/>
      <c r="SWR26" s="60"/>
      <c r="SWS26" s="60"/>
      <c r="SWT26" s="60"/>
      <c r="SWU26" s="60"/>
      <c r="SWV26" s="60"/>
      <c r="SWW26" s="60"/>
      <c r="SWX26" s="60"/>
      <c r="SWY26" s="60"/>
      <c r="SWZ26" s="60"/>
      <c r="SXA26" s="60"/>
      <c r="SXB26" s="60"/>
      <c r="SXC26" s="60"/>
      <c r="SXD26" s="60"/>
      <c r="SXE26" s="60"/>
      <c r="SXF26" s="60"/>
      <c r="SXG26" s="60"/>
      <c r="SXH26" s="60"/>
      <c r="SXI26" s="60"/>
      <c r="SXJ26" s="60"/>
      <c r="SXK26" s="60"/>
      <c r="SXL26" s="60"/>
      <c r="SXM26" s="60"/>
      <c r="SXN26" s="60"/>
      <c r="SXO26" s="60"/>
      <c r="SXP26" s="60"/>
      <c r="SXQ26" s="60"/>
      <c r="SXR26" s="60"/>
      <c r="SXS26" s="60"/>
      <c r="SXT26" s="60"/>
      <c r="SXU26" s="60"/>
      <c r="SXV26" s="60"/>
      <c r="SXW26" s="60"/>
      <c r="SXX26" s="60"/>
      <c r="SXY26" s="60"/>
      <c r="SXZ26" s="60"/>
      <c r="SYA26" s="60"/>
      <c r="SYB26" s="60"/>
      <c r="SYC26" s="60"/>
      <c r="SYD26" s="60"/>
      <c r="SYE26" s="60"/>
      <c r="SYF26" s="60"/>
      <c r="SYG26" s="60"/>
      <c r="SYH26" s="60"/>
      <c r="SYI26" s="60"/>
      <c r="SYJ26" s="60"/>
      <c r="SYK26" s="60"/>
      <c r="SYL26" s="60"/>
      <c r="SYM26" s="60"/>
      <c r="SYN26" s="60"/>
      <c r="SYO26" s="60"/>
      <c r="SYP26" s="60"/>
      <c r="SYQ26" s="60"/>
      <c r="SYR26" s="60"/>
      <c r="SYS26" s="60"/>
      <c r="SYT26" s="60"/>
      <c r="SYU26" s="60"/>
      <c r="SYV26" s="60"/>
      <c r="SYW26" s="60"/>
      <c r="SYX26" s="60"/>
      <c r="SYY26" s="60"/>
      <c r="SYZ26" s="60"/>
      <c r="SZA26" s="60"/>
      <c r="SZB26" s="60"/>
      <c r="SZC26" s="60"/>
      <c r="SZD26" s="60"/>
      <c r="SZE26" s="60"/>
      <c r="SZF26" s="60"/>
      <c r="SZG26" s="60"/>
      <c r="SZH26" s="60"/>
      <c r="SZI26" s="60"/>
      <c r="SZJ26" s="60"/>
      <c r="SZK26" s="60"/>
      <c r="SZL26" s="60"/>
      <c r="SZM26" s="60"/>
      <c r="SZN26" s="60"/>
      <c r="SZO26" s="60"/>
      <c r="SZP26" s="60"/>
      <c r="SZQ26" s="60"/>
      <c r="SZR26" s="60"/>
      <c r="SZS26" s="60"/>
      <c r="SZT26" s="60"/>
      <c r="SZU26" s="60"/>
      <c r="SZV26" s="60"/>
      <c r="SZW26" s="60"/>
      <c r="SZX26" s="60"/>
      <c r="SZY26" s="60"/>
      <c r="SZZ26" s="60"/>
      <c r="TAA26" s="60"/>
      <c r="TAB26" s="60"/>
      <c r="TAC26" s="60"/>
      <c r="TAD26" s="60"/>
      <c r="TAE26" s="60"/>
      <c r="TAF26" s="60"/>
      <c r="TAG26" s="60"/>
      <c r="TAH26" s="60"/>
      <c r="TAI26" s="60"/>
      <c r="TAJ26" s="60"/>
      <c r="TAK26" s="60"/>
      <c r="TAL26" s="60"/>
      <c r="TAM26" s="60"/>
      <c r="TAN26" s="60"/>
      <c r="TAO26" s="60"/>
      <c r="TAP26" s="60"/>
      <c r="TAQ26" s="60"/>
      <c r="TAR26" s="60"/>
      <c r="TAS26" s="60"/>
      <c r="TAT26" s="60"/>
      <c r="TAU26" s="60"/>
      <c r="TAV26" s="60"/>
      <c r="TAW26" s="60"/>
      <c r="TAX26" s="60"/>
      <c r="TAY26" s="60"/>
      <c r="TAZ26" s="60"/>
      <c r="TBA26" s="60"/>
      <c r="TBB26" s="60"/>
      <c r="TBC26" s="60"/>
      <c r="TBD26" s="60"/>
      <c r="TBE26" s="60"/>
      <c r="TBF26" s="60"/>
      <c r="TBG26" s="60"/>
      <c r="TBH26" s="60"/>
      <c r="TBI26" s="60"/>
      <c r="TBJ26" s="60"/>
      <c r="TBK26" s="60"/>
      <c r="TBL26" s="60"/>
      <c r="TBM26" s="60"/>
      <c r="TBN26" s="60"/>
      <c r="TBO26" s="60"/>
      <c r="TBP26" s="60"/>
      <c r="TBQ26" s="60"/>
      <c r="TBR26" s="60"/>
      <c r="TBS26" s="60"/>
      <c r="TBT26" s="60"/>
      <c r="TBU26" s="60"/>
      <c r="TBV26" s="60"/>
      <c r="TBW26" s="60"/>
      <c r="TBX26" s="60"/>
      <c r="TBY26" s="60"/>
      <c r="TBZ26" s="60"/>
      <c r="TCA26" s="60"/>
      <c r="TCB26" s="60"/>
      <c r="TCC26" s="60"/>
      <c r="TCD26" s="60"/>
      <c r="TCE26" s="60"/>
      <c r="TCF26" s="60"/>
      <c r="TCG26" s="60"/>
      <c r="TCH26" s="60"/>
      <c r="TCI26" s="60"/>
      <c r="TCJ26" s="60"/>
      <c r="TCK26" s="60"/>
      <c r="TCL26" s="60"/>
      <c r="TCM26" s="60"/>
      <c r="TCN26" s="60"/>
      <c r="TCO26" s="60"/>
      <c r="TCP26" s="60"/>
      <c r="TCQ26" s="60"/>
      <c r="TCR26" s="60"/>
      <c r="TCS26" s="60"/>
      <c r="TCT26" s="60"/>
      <c r="TCU26" s="60"/>
      <c r="TCV26" s="60"/>
      <c r="TCW26" s="60"/>
      <c r="TCX26" s="60"/>
      <c r="TCY26" s="60"/>
      <c r="TCZ26" s="60"/>
      <c r="TDA26" s="60"/>
      <c r="TDB26" s="60"/>
      <c r="TDC26" s="60"/>
      <c r="TDD26" s="60"/>
      <c r="TDE26" s="60"/>
      <c r="TDF26" s="60"/>
      <c r="TDG26" s="60"/>
      <c r="TDH26" s="60"/>
      <c r="TDI26" s="60"/>
      <c r="TDJ26" s="60"/>
      <c r="TDK26" s="60"/>
      <c r="TDL26" s="60"/>
      <c r="TDM26" s="60"/>
      <c r="TDN26" s="60"/>
      <c r="TDO26" s="60"/>
      <c r="TDP26" s="60"/>
      <c r="TDQ26" s="60"/>
      <c r="TDR26" s="60"/>
      <c r="TDS26" s="60"/>
      <c r="TDT26" s="60"/>
      <c r="TDU26" s="60"/>
      <c r="TDV26" s="60"/>
      <c r="TDW26" s="60"/>
      <c r="TDX26" s="60"/>
      <c r="TDY26" s="60"/>
      <c r="TDZ26" s="60"/>
      <c r="TEA26" s="60"/>
      <c r="TEB26" s="60"/>
      <c r="TEC26" s="60"/>
      <c r="TED26" s="60"/>
      <c r="TEE26" s="60"/>
      <c r="TEF26" s="60"/>
      <c r="TEG26" s="60"/>
      <c r="TEH26" s="60"/>
      <c r="TEI26" s="60"/>
      <c r="TEJ26" s="60"/>
      <c r="TEK26" s="60"/>
      <c r="TEL26" s="60"/>
      <c r="TEM26" s="60"/>
      <c r="TEN26" s="60"/>
      <c r="TEO26" s="60"/>
      <c r="TEP26" s="60"/>
      <c r="TEQ26" s="60"/>
      <c r="TER26" s="60"/>
      <c r="TES26" s="60"/>
      <c r="TET26" s="60"/>
      <c r="TEU26" s="60"/>
      <c r="TEV26" s="60"/>
      <c r="TEW26" s="60"/>
      <c r="TEX26" s="60"/>
      <c r="TEY26" s="60"/>
      <c r="TEZ26" s="60"/>
      <c r="TFA26" s="60"/>
      <c r="TFB26" s="60"/>
      <c r="TFC26" s="60"/>
      <c r="TFD26" s="60"/>
      <c r="TFE26" s="60"/>
      <c r="TFF26" s="60"/>
      <c r="TFG26" s="60"/>
      <c r="TFH26" s="60"/>
      <c r="TFI26" s="60"/>
      <c r="TFJ26" s="60"/>
      <c r="TFK26" s="60"/>
      <c r="TFL26" s="60"/>
      <c r="TFM26" s="60"/>
      <c r="TFN26" s="60"/>
      <c r="TFO26" s="60"/>
      <c r="TFP26" s="60"/>
      <c r="TFQ26" s="60"/>
      <c r="TFR26" s="60"/>
      <c r="TFS26" s="60"/>
      <c r="TFT26" s="60"/>
      <c r="TFU26" s="60"/>
      <c r="TFV26" s="60"/>
      <c r="TFW26" s="60"/>
      <c r="TFX26" s="60"/>
      <c r="TFY26" s="60"/>
      <c r="TFZ26" s="60"/>
      <c r="TGA26" s="60"/>
      <c r="TGB26" s="60"/>
      <c r="TGC26" s="60"/>
      <c r="TGD26" s="60"/>
      <c r="TGE26" s="60"/>
      <c r="TGF26" s="60"/>
      <c r="TGG26" s="60"/>
      <c r="TGH26" s="60"/>
      <c r="TGI26" s="60"/>
      <c r="TGJ26" s="60"/>
      <c r="TGK26" s="60"/>
      <c r="TGL26" s="60"/>
      <c r="TGM26" s="60"/>
      <c r="TGN26" s="60"/>
      <c r="TGO26" s="60"/>
      <c r="TGP26" s="60"/>
      <c r="TGQ26" s="60"/>
      <c r="TGR26" s="60"/>
      <c r="TGS26" s="60"/>
      <c r="TGT26" s="60"/>
      <c r="TGU26" s="60"/>
      <c r="TGV26" s="60"/>
      <c r="TGW26" s="60"/>
      <c r="TGX26" s="60"/>
      <c r="TGY26" s="60"/>
      <c r="TGZ26" s="60"/>
      <c r="THA26" s="60"/>
      <c r="THB26" s="60"/>
      <c r="THC26" s="60"/>
      <c r="THD26" s="60"/>
      <c r="THE26" s="60"/>
      <c r="THF26" s="60"/>
      <c r="THG26" s="60"/>
      <c r="THH26" s="60"/>
      <c r="THI26" s="60"/>
      <c r="THJ26" s="60"/>
      <c r="THK26" s="60"/>
      <c r="THL26" s="60"/>
      <c r="THM26" s="60"/>
      <c r="THN26" s="60"/>
      <c r="THO26" s="60"/>
      <c r="THP26" s="60"/>
      <c r="THQ26" s="60"/>
      <c r="THR26" s="60"/>
      <c r="THS26" s="60"/>
      <c r="THT26" s="60"/>
      <c r="THU26" s="60"/>
      <c r="THV26" s="60"/>
      <c r="THW26" s="60"/>
      <c r="THX26" s="60"/>
      <c r="THY26" s="60"/>
      <c r="THZ26" s="60"/>
      <c r="TIA26" s="60"/>
      <c r="TIB26" s="60"/>
      <c r="TIC26" s="60"/>
      <c r="TID26" s="60"/>
      <c r="TIE26" s="60"/>
      <c r="TIF26" s="60"/>
      <c r="TIG26" s="60"/>
      <c r="TIH26" s="60"/>
      <c r="TII26" s="60"/>
      <c r="TIJ26" s="60"/>
      <c r="TIK26" s="60"/>
      <c r="TIL26" s="60"/>
      <c r="TIM26" s="60"/>
      <c r="TIN26" s="60"/>
      <c r="TIO26" s="60"/>
      <c r="TIP26" s="60"/>
      <c r="TIQ26" s="60"/>
      <c r="TIR26" s="60"/>
      <c r="TIS26" s="60"/>
      <c r="TIT26" s="60"/>
      <c r="TIU26" s="60"/>
      <c r="TIV26" s="60"/>
      <c r="TIW26" s="60"/>
      <c r="TIX26" s="60"/>
      <c r="TIY26" s="60"/>
      <c r="TIZ26" s="60"/>
      <c r="TJA26" s="60"/>
      <c r="TJB26" s="60"/>
      <c r="TJC26" s="60"/>
      <c r="TJD26" s="60"/>
      <c r="TJE26" s="60"/>
      <c r="TJF26" s="60"/>
      <c r="TJG26" s="60"/>
      <c r="TJH26" s="60"/>
      <c r="TJI26" s="60"/>
      <c r="TJJ26" s="60"/>
      <c r="TJK26" s="60"/>
      <c r="TJL26" s="60"/>
      <c r="TJM26" s="60"/>
      <c r="TJN26" s="60"/>
      <c r="TJO26" s="60"/>
      <c r="TJP26" s="60"/>
      <c r="TJQ26" s="60"/>
      <c r="TJR26" s="60"/>
      <c r="TJS26" s="60"/>
      <c r="TJT26" s="60"/>
      <c r="TJU26" s="60"/>
      <c r="TJV26" s="60"/>
      <c r="TJW26" s="60"/>
      <c r="TJX26" s="60"/>
      <c r="TJY26" s="60"/>
      <c r="TJZ26" s="60"/>
      <c r="TKA26" s="60"/>
      <c r="TKB26" s="60"/>
      <c r="TKC26" s="60"/>
      <c r="TKD26" s="60"/>
      <c r="TKE26" s="60"/>
      <c r="TKF26" s="60"/>
      <c r="TKG26" s="60"/>
      <c r="TKH26" s="60"/>
      <c r="TKI26" s="60"/>
      <c r="TKJ26" s="60"/>
      <c r="TKK26" s="60"/>
      <c r="TKL26" s="60"/>
      <c r="TKM26" s="60"/>
      <c r="TKN26" s="60"/>
      <c r="TKO26" s="60"/>
      <c r="TKP26" s="60"/>
      <c r="TKQ26" s="60"/>
      <c r="TKR26" s="60"/>
      <c r="TKS26" s="60"/>
      <c r="TKT26" s="60"/>
      <c r="TKU26" s="60"/>
      <c r="TKV26" s="60"/>
      <c r="TKW26" s="60"/>
      <c r="TKX26" s="60"/>
      <c r="TKY26" s="60"/>
      <c r="TKZ26" s="60"/>
      <c r="TLA26" s="60"/>
      <c r="TLB26" s="60"/>
      <c r="TLC26" s="60"/>
      <c r="TLD26" s="60"/>
      <c r="TLE26" s="60"/>
      <c r="TLF26" s="60"/>
      <c r="TLG26" s="60"/>
      <c r="TLH26" s="60"/>
      <c r="TLI26" s="60"/>
      <c r="TLJ26" s="60"/>
      <c r="TLK26" s="60"/>
      <c r="TLL26" s="60"/>
      <c r="TLM26" s="60"/>
      <c r="TLN26" s="60"/>
      <c r="TLO26" s="60"/>
      <c r="TLP26" s="60"/>
      <c r="TLQ26" s="60"/>
      <c r="TLR26" s="60"/>
      <c r="TLS26" s="60"/>
      <c r="TLT26" s="60"/>
      <c r="TLU26" s="60"/>
      <c r="TLV26" s="60"/>
      <c r="TLW26" s="60"/>
      <c r="TLX26" s="60"/>
      <c r="TLY26" s="60"/>
      <c r="TLZ26" s="60"/>
      <c r="TMA26" s="60"/>
      <c r="TMB26" s="60"/>
      <c r="TMC26" s="60"/>
      <c r="TMD26" s="60"/>
      <c r="TME26" s="60"/>
      <c r="TMF26" s="60"/>
      <c r="TMG26" s="60"/>
      <c r="TMH26" s="60"/>
      <c r="TMI26" s="60"/>
      <c r="TMJ26" s="60"/>
      <c r="TMK26" s="60"/>
      <c r="TML26" s="60"/>
      <c r="TMM26" s="60"/>
      <c r="TMN26" s="60"/>
      <c r="TMO26" s="60"/>
      <c r="TMP26" s="60"/>
      <c r="TMQ26" s="60"/>
      <c r="TMR26" s="60"/>
      <c r="TMS26" s="60"/>
      <c r="TMT26" s="60"/>
      <c r="TMU26" s="60"/>
      <c r="TMV26" s="60"/>
      <c r="TMW26" s="60"/>
      <c r="TMX26" s="60"/>
      <c r="TMY26" s="60"/>
      <c r="TMZ26" s="60"/>
      <c r="TNA26" s="60"/>
      <c r="TNB26" s="60"/>
      <c r="TNC26" s="60"/>
      <c r="TND26" s="60"/>
      <c r="TNE26" s="60"/>
      <c r="TNF26" s="60"/>
      <c r="TNG26" s="60"/>
      <c r="TNH26" s="60"/>
      <c r="TNI26" s="60"/>
      <c r="TNJ26" s="60"/>
      <c r="TNK26" s="60"/>
      <c r="TNL26" s="60"/>
      <c r="TNM26" s="60"/>
      <c r="TNN26" s="60"/>
      <c r="TNO26" s="60"/>
      <c r="TNP26" s="60"/>
      <c r="TNQ26" s="60"/>
      <c r="TNR26" s="60"/>
      <c r="TNS26" s="60"/>
      <c r="TNT26" s="60"/>
      <c r="TNU26" s="60"/>
      <c r="TNV26" s="60"/>
      <c r="TNW26" s="60"/>
      <c r="TNX26" s="60"/>
      <c r="TNY26" s="60"/>
      <c r="TNZ26" s="60"/>
      <c r="TOA26" s="60"/>
      <c r="TOB26" s="60"/>
      <c r="TOC26" s="60"/>
      <c r="TOD26" s="60"/>
      <c r="TOE26" s="60"/>
      <c r="TOF26" s="60"/>
      <c r="TOG26" s="60"/>
      <c r="TOH26" s="60"/>
      <c r="TOI26" s="60"/>
      <c r="TOJ26" s="60"/>
      <c r="TOK26" s="60"/>
      <c r="TOL26" s="60"/>
      <c r="TOM26" s="60"/>
      <c r="TON26" s="60"/>
      <c r="TOO26" s="60"/>
      <c r="TOP26" s="60"/>
      <c r="TOQ26" s="60"/>
      <c r="TOR26" s="60"/>
      <c r="TOS26" s="60"/>
      <c r="TOT26" s="60"/>
      <c r="TOU26" s="60"/>
      <c r="TOV26" s="60"/>
      <c r="TOW26" s="60"/>
      <c r="TOX26" s="60"/>
      <c r="TOY26" s="60"/>
      <c r="TOZ26" s="60"/>
      <c r="TPA26" s="60"/>
      <c r="TPB26" s="60"/>
      <c r="TPC26" s="60"/>
      <c r="TPD26" s="60"/>
      <c r="TPE26" s="60"/>
      <c r="TPF26" s="60"/>
      <c r="TPG26" s="60"/>
      <c r="TPH26" s="60"/>
      <c r="TPI26" s="60"/>
      <c r="TPJ26" s="60"/>
      <c r="TPK26" s="60"/>
      <c r="TPL26" s="60"/>
      <c r="TPM26" s="60"/>
      <c r="TPN26" s="60"/>
      <c r="TPO26" s="60"/>
      <c r="TPP26" s="60"/>
      <c r="TPQ26" s="60"/>
      <c r="TPR26" s="60"/>
      <c r="TPS26" s="60"/>
      <c r="TPT26" s="60"/>
      <c r="TPU26" s="60"/>
      <c r="TPV26" s="60"/>
      <c r="TPW26" s="60"/>
      <c r="TPX26" s="60"/>
      <c r="TPY26" s="60"/>
      <c r="TPZ26" s="60"/>
      <c r="TQA26" s="60"/>
      <c r="TQB26" s="60"/>
      <c r="TQC26" s="60"/>
      <c r="TQD26" s="60"/>
      <c r="TQE26" s="60"/>
      <c r="TQF26" s="60"/>
      <c r="TQG26" s="60"/>
      <c r="TQH26" s="60"/>
      <c r="TQI26" s="60"/>
      <c r="TQJ26" s="60"/>
      <c r="TQK26" s="60"/>
      <c r="TQL26" s="60"/>
      <c r="TQM26" s="60"/>
      <c r="TQN26" s="60"/>
      <c r="TQO26" s="60"/>
      <c r="TQP26" s="60"/>
      <c r="TQQ26" s="60"/>
      <c r="TQR26" s="60"/>
      <c r="TQS26" s="60"/>
      <c r="TQT26" s="60"/>
      <c r="TQU26" s="60"/>
      <c r="TQV26" s="60"/>
      <c r="TQW26" s="60"/>
      <c r="TQX26" s="60"/>
      <c r="TQY26" s="60"/>
      <c r="TQZ26" s="60"/>
      <c r="TRA26" s="60"/>
      <c r="TRB26" s="60"/>
      <c r="TRC26" s="60"/>
      <c r="TRD26" s="60"/>
      <c r="TRE26" s="60"/>
      <c r="TRF26" s="60"/>
      <c r="TRG26" s="60"/>
      <c r="TRH26" s="60"/>
      <c r="TRI26" s="60"/>
      <c r="TRJ26" s="60"/>
      <c r="TRK26" s="60"/>
      <c r="TRL26" s="60"/>
      <c r="TRM26" s="60"/>
      <c r="TRN26" s="60"/>
      <c r="TRO26" s="60"/>
      <c r="TRP26" s="60"/>
      <c r="TRQ26" s="60"/>
      <c r="TRR26" s="60"/>
      <c r="TRS26" s="60"/>
      <c r="TRT26" s="60"/>
      <c r="TRU26" s="60"/>
      <c r="TRV26" s="60"/>
      <c r="TRW26" s="60"/>
      <c r="TRX26" s="60"/>
      <c r="TRY26" s="60"/>
      <c r="TRZ26" s="60"/>
      <c r="TSA26" s="60"/>
      <c r="TSB26" s="60"/>
      <c r="TSC26" s="60"/>
      <c r="TSD26" s="60"/>
      <c r="TSE26" s="60"/>
      <c r="TSF26" s="60"/>
      <c r="TSG26" s="60"/>
      <c r="TSH26" s="60"/>
      <c r="TSI26" s="60"/>
      <c r="TSJ26" s="60"/>
      <c r="TSK26" s="60"/>
      <c r="TSL26" s="60"/>
      <c r="TSM26" s="60"/>
      <c r="TSN26" s="60"/>
      <c r="TSO26" s="60"/>
      <c r="TSP26" s="60"/>
      <c r="TSQ26" s="60"/>
      <c r="TSR26" s="60"/>
      <c r="TSS26" s="60"/>
      <c r="TST26" s="60"/>
      <c r="TSU26" s="60"/>
      <c r="TSV26" s="60"/>
      <c r="TSW26" s="60"/>
      <c r="TSX26" s="60"/>
      <c r="TSY26" s="60"/>
      <c r="TSZ26" s="60"/>
      <c r="TTA26" s="60"/>
      <c r="TTB26" s="60"/>
      <c r="TTC26" s="60"/>
      <c r="TTD26" s="60"/>
      <c r="TTE26" s="60"/>
      <c r="TTF26" s="60"/>
      <c r="TTG26" s="60"/>
      <c r="TTH26" s="60"/>
      <c r="TTI26" s="60"/>
      <c r="TTJ26" s="60"/>
      <c r="TTK26" s="60"/>
      <c r="TTL26" s="60"/>
      <c r="TTM26" s="60"/>
      <c r="TTN26" s="60"/>
      <c r="TTO26" s="60"/>
      <c r="TTP26" s="60"/>
      <c r="TTQ26" s="60"/>
      <c r="TTR26" s="60"/>
      <c r="TTS26" s="60"/>
      <c r="TTT26" s="60"/>
      <c r="TTU26" s="60"/>
      <c r="TTV26" s="60"/>
      <c r="TTW26" s="60"/>
      <c r="TTX26" s="60"/>
      <c r="TTY26" s="60"/>
      <c r="TTZ26" s="60"/>
      <c r="TUA26" s="60"/>
      <c r="TUB26" s="60"/>
      <c r="TUC26" s="60"/>
      <c r="TUD26" s="60"/>
      <c r="TUE26" s="60"/>
      <c r="TUF26" s="60"/>
      <c r="TUG26" s="60"/>
      <c r="TUH26" s="60"/>
      <c r="TUI26" s="60"/>
      <c r="TUJ26" s="60"/>
      <c r="TUK26" s="60"/>
      <c r="TUL26" s="60"/>
      <c r="TUM26" s="60"/>
      <c r="TUN26" s="60"/>
      <c r="TUO26" s="60"/>
      <c r="TUP26" s="60"/>
      <c r="TUQ26" s="60"/>
      <c r="TUR26" s="60"/>
      <c r="TUS26" s="60"/>
      <c r="TUT26" s="60"/>
      <c r="TUU26" s="60"/>
      <c r="TUV26" s="60"/>
      <c r="TUW26" s="60"/>
      <c r="TUX26" s="60"/>
      <c r="TUY26" s="60"/>
      <c r="TUZ26" s="60"/>
      <c r="TVA26" s="60"/>
      <c r="TVB26" s="60"/>
      <c r="TVC26" s="60"/>
      <c r="TVD26" s="60"/>
      <c r="TVE26" s="60"/>
      <c r="TVF26" s="60"/>
      <c r="TVG26" s="60"/>
      <c r="TVH26" s="60"/>
      <c r="TVI26" s="60"/>
      <c r="TVJ26" s="60"/>
      <c r="TVK26" s="60"/>
      <c r="TVL26" s="60"/>
      <c r="TVM26" s="60"/>
      <c r="TVN26" s="60"/>
      <c r="TVO26" s="60"/>
      <c r="TVP26" s="60"/>
      <c r="TVQ26" s="60"/>
      <c r="TVR26" s="60"/>
      <c r="TVS26" s="60"/>
      <c r="TVT26" s="60"/>
      <c r="TVU26" s="60"/>
      <c r="TVV26" s="60"/>
      <c r="TVW26" s="60"/>
      <c r="TVX26" s="60"/>
      <c r="TVY26" s="60"/>
      <c r="TVZ26" s="60"/>
      <c r="TWA26" s="60"/>
      <c r="TWB26" s="60"/>
      <c r="TWC26" s="60"/>
      <c r="TWD26" s="60"/>
      <c r="TWE26" s="60"/>
      <c r="TWF26" s="60"/>
      <c r="TWG26" s="60"/>
      <c r="TWH26" s="60"/>
      <c r="TWI26" s="60"/>
      <c r="TWJ26" s="60"/>
      <c r="TWK26" s="60"/>
      <c r="TWL26" s="60"/>
      <c r="TWM26" s="60"/>
      <c r="TWN26" s="60"/>
      <c r="TWO26" s="60"/>
      <c r="TWP26" s="60"/>
      <c r="TWQ26" s="60"/>
      <c r="TWR26" s="60"/>
      <c r="TWS26" s="60"/>
      <c r="TWT26" s="60"/>
      <c r="TWU26" s="60"/>
      <c r="TWV26" s="60"/>
      <c r="TWW26" s="60"/>
      <c r="TWX26" s="60"/>
      <c r="TWY26" s="60"/>
      <c r="TWZ26" s="60"/>
      <c r="TXA26" s="60"/>
      <c r="TXB26" s="60"/>
      <c r="TXC26" s="60"/>
      <c r="TXD26" s="60"/>
      <c r="TXE26" s="60"/>
      <c r="TXF26" s="60"/>
      <c r="TXG26" s="60"/>
      <c r="TXH26" s="60"/>
      <c r="TXI26" s="60"/>
      <c r="TXJ26" s="60"/>
      <c r="TXK26" s="60"/>
      <c r="TXL26" s="60"/>
      <c r="TXM26" s="60"/>
      <c r="TXN26" s="60"/>
      <c r="TXO26" s="60"/>
      <c r="TXP26" s="60"/>
      <c r="TXQ26" s="60"/>
      <c r="TXR26" s="60"/>
      <c r="TXS26" s="60"/>
      <c r="TXT26" s="60"/>
      <c r="TXU26" s="60"/>
      <c r="TXV26" s="60"/>
      <c r="TXW26" s="60"/>
      <c r="TXX26" s="60"/>
      <c r="TXY26" s="60"/>
      <c r="TXZ26" s="60"/>
      <c r="TYA26" s="60"/>
      <c r="TYB26" s="60"/>
      <c r="TYC26" s="60"/>
      <c r="TYD26" s="60"/>
      <c r="TYE26" s="60"/>
      <c r="TYF26" s="60"/>
      <c r="TYG26" s="60"/>
      <c r="TYH26" s="60"/>
      <c r="TYI26" s="60"/>
      <c r="TYJ26" s="60"/>
      <c r="TYK26" s="60"/>
      <c r="TYL26" s="60"/>
      <c r="TYM26" s="60"/>
      <c r="TYN26" s="60"/>
      <c r="TYO26" s="60"/>
      <c r="TYP26" s="60"/>
      <c r="TYQ26" s="60"/>
      <c r="TYR26" s="60"/>
      <c r="TYS26" s="60"/>
      <c r="TYT26" s="60"/>
      <c r="TYU26" s="60"/>
      <c r="TYV26" s="60"/>
      <c r="TYW26" s="60"/>
      <c r="TYX26" s="60"/>
      <c r="TYY26" s="60"/>
      <c r="TYZ26" s="60"/>
      <c r="TZA26" s="60"/>
      <c r="TZB26" s="60"/>
      <c r="TZC26" s="60"/>
      <c r="TZD26" s="60"/>
      <c r="TZE26" s="60"/>
      <c r="TZF26" s="60"/>
      <c r="TZG26" s="60"/>
      <c r="TZH26" s="60"/>
      <c r="TZI26" s="60"/>
      <c r="TZJ26" s="60"/>
      <c r="TZK26" s="60"/>
      <c r="TZL26" s="60"/>
      <c r="TZM26" s="60"/>
      <c r="TZN26" s="60"/>
      <c r="TZO26" s="60"/>
      <c r="TZP26" s="60"/>
      <c r="TZQ26" s="60"/>
      <c r="TZR26" s="60"/>
      <c r="TZS26" s="60"/>
      <c r="TZT26" s="60"/>
      <c r="TZU26" s="60"/>
      <c r="TZV26" s="60"/>
      <c r="TZW26" s="60"/>
      <c r="TZX26" s="60"/>
      <c r="TZY26" s="60"/>
      <c r="TZZ26" s="60"/>
      <c r="UAA26" s="60"/>
      <c r="UAB26" s="60"/>
      <c r="UAC26" s="60"/>
      <c r="UAD26" s="60"/>
      <c r="UAE26" s="60"/>
      <c r="UAF26" s="60"/>
      <c r="UAG26" s="60"/>
      <c r="UAH26" s="60"/>
      <c r="UAI26" s="60"/>
      <c r="UAJ26" s="60"/>
      <c r="UAK26" s="60"/>
      <c r="UAL26" s="60"/>
      <c r="UAM26" s="60"/>
      <c r="UAN26" s="60"/>
      <c r="UAO26" s="60"/>
      <c r="UAP26" s="60"/>
      <c r="UAQ26" s="60"/>
      <c r="UAR26" s="60"/>
      <c r="UAS26" s="60"/>
      <c r="UAT26" s="60"/>
      <c r="UAU26" s="60"/>
      <c r="UAV26" s="60"/>
      <c r="UAW26" s="60"/>
      <c r="UAX26" s="60"/>
      <c r="UAY26" s="60"/>
      <c r="UAZ26" s="60"/>
      <c r="UBA26" s="60"/>
      <c r="UBB26" s="60"/>
      <c r="UBC26" s="60"/>
      <c r="UBD26" s="60"/>
      <c r="UBE26" s="60"/>
      <c r="UBF26" s="60"/>
      <c r="UBG26" s="60"/>
      <c r="UBH26" s="60"/>
      <c r="UBI26" s="60"/>
      <c r="UBJ26" s="60"/>
      <c r="UBK26" s="60"/>
      <c r="UBL26" s="60"/>
      <c r="UBM26" s="60"/>
      <c r="UBN26" s="60"/>
      <c r="UBO26" s="60"/>
      <c r="UBP26" s="60"/>
      <c r="UBQ26" s="60"/>
      <c r="UBR26" s="60"/>
      <c r="UBS26" s="60"/>
      <c r="UBT26" s="60"/>
      <c r="UBU26" s="60"/>
      <c r="UBV26" s="60"/>
      <c r="UBW26" s="60"/>
      <c r="UBX26" s="60"/>
      <c r="UBY26" s="60"/>
      <c r="UBZ26" s="60"/>
      <c r="UCA26" s="60"/>
      <c r="UCB26" s="60"/>
      <c r="UCC26" s="60"/>
      <c r="UCD26" s="60"/>
      <c r="UCE26" s="60"/>
      <c r="UCF26" s="60"/>
      <c r="UCG26" s="60"/>
      <c r="UCH26" s="60"/>
      <c r="UCI26" s="60"/>
      <c r="UCJ26" s="60"/>
      <c r="UCK26" s="60"/>
      <c r="UCL26" s="60"/>
      <c r="UCM26" s="60"/>
      <c r="UCN26" s="60"/>
      <c r="UCO26" s="60"/>
      <c r="UCP26" s="60"/>
      <c r="UCQ26" s="60"/>
      <c r="UCR26" s="60"/>
      <c r="UCS26" s="60"/>
      <c r="UCT26" s="60"/>
      <c r="UCU26" s="60"/>
      <c r="UCV26" s="60"/>
      <c r="UCW26" s="60"/>
      <c r="UCX26" s="60"/>
      <c r="UCY26" s="60"/>
      <c r="UCZ26" s="60"/>
      <c r="UDA26" s="60"/>
      <c r="UDB26" s="60"/>
      <c r="UDC26" s="60"/>
      <c r="UDD26" s="60"/>
      <c r="UDE26" s="60"/>
      <c r="UDF26" s="60"/>
      <c r="UDG26" s="60"/>
      <c r="UDH26" s="60"/>
      <c r="UDI26" s="60"/>
      <c r="UDJ26" s="60"/>
      <c r="UDK26" s="60"/>
      <c r="UDL26" s="60"/>
      <c r="UDM26" s="60"/>
      <c r="UDN26" s="60"/>
      <c r="UDO26" s="60"/>
      <c r="UDP26" s="60"/>
      <c r="UDQ26" s="60"/>
      <c r="UDR26" s="60"/>
      <c r="UDS26" s="60"/>
      <c r="UDT26" s="60"/>
      <c r="UDU26" s="60"/>
      <c r="UDV26" s="60"/>
      <c r="UDW26" s="60"/>
      <c r="UDX26" s="60"/>
      <c r="UDY26" s="60"/>
      <c r="UDZ26" s="60"/>
      <c r="UEA26" s="60"/>
      <c r="UEB26" s="60"/>
      <c r="UEC26" s="60"/>
      <c r="UED26" s="60"/>
      <c r="UEE26" s="60"/>
      <c r="UEF26" s="60"/>
      <c r="UEG26" s="60"/>
      <c r="UEH26" s="60"/>
      <c r="UEI26" s="60"/>
      <c r="UEJ26" s="60"/>
      <c r="UEK26" s="60"/>
      <c r="UEL26" s="60"/>
      <c r="UEM26" s="60"/>
      <c r="UEN26" s="60"/>
      <c r="UEO26" s="60"/>
      <c r="UEP26" s="60"/>
      <c r="UEQ26" s="60"/>
      <c r="UER26" s="60"/>
      <c r="UES26" s="60"/>
      <c r="UET26" s="60"/>
      <c r="UEU26" s="60"/>
      <c r="UEV26" s="60"/>
      <c r="UEW26" s="60"/>
      <c r="UEX26" s="60"/>
      <c r="UEY26" s="60"/>
      <c r="UEZ26" s="60"/>
      <c r="UFA26" s="60"/>
      <c r="UFB26" s="60"/>
      <c r="UFC26" s="60"/>
      <c r="UFD26" s="60"/>
      <c r="UFE26" s="60"/>
      <c r="UFF26" s="60"/>
      <c r="UFG26" s="60"/>
      <c r="UFH26" s="60"/>
      <c r="UFI26" s="60"/>
      <c r="UFJ26" s="60"/>
      <c r="UFK26" s="60"/>
      <c r="UFL26" s="60"/>
      <c r="UFM26" s="60"/>
      <c r="UFN26" s="60"/>
      <c r="UFO26" s="60"/>
      <c r="UFP26" s="60"/>
      <c r="UFQ26" s="60"/>
      <c r="UFR26" s="60"/>
      <c r="UFS26" s="60"/>
      <c r="UFT26" s="60"/>
      <c r="UFU26" s="60"/>
      <c r="UFV26" s="60"/>
      <c r="UFW26" s="60"/>
      <c r="UFX26" s="60"/>
      <c r="UFY26" s="60"/>
      <c r="UFZ26" s="60"/>
      <c r="UGA26" s="60"/>
      <c r="UGB26" s="60"/>
      <c r="UGC26" s="60"/>
      <c r="UGD26" s="60"/>
      <c r="UGE26" s="60"/>
      <c r="UGF26" s="60"/>
      <c r="UGG26" s="60"/>
      <c r="UGH26" s="60"/>
      <c r="UGI26" s="60"/>
      <c r="UGJ26" s="60"/>
      <c r="UGK26" s="60"/>
      <c r="UGL26" s="60"/>
      <c r="UGM26" s="60"/>
      <c r="UGN26" s="60"/>
      <c r="UGO26" s="60"/>
      <c r="UGP26" s="60"/>
      <c r="UGQ26" s="60"/>
      <c r="UGR26" s="60"/>
      <c r="UGS26" s="60"/>
      <c r="UGT26" s="60"/>
      <c r="UGU26" s="60"/>
      <c r="UGV26" s="60"/>
      <c r="UGW26" s="60"/>
      <c r="UGX26" s="60"/>
      <c r="UGY26" s="60"/>
      <c r="UGZ26" s="60"/>
      <c r="UHA26" s="60"/>
      <c r="UHB26" s="60"/>
      <c r="UHC26" s="60"/>
      <c r="UHD26" s="60"/>
      <c r="UHE26" s="60"/>
      <c r="UHF26" s="60"/>
      <c r="UHG26" s="60"/>
      <c r="UHH26" s="60"/>
      <c r="UHI26" s="60"/>
      <c r="UHJ26" s="60"/>
      <c r="UHK26" s="60"/>
      <c r="UHL26" s="60"/>
      <c r="UHM26" s="60"/>
      <c r="UHN26" s="60"/>
      <c r="UHO26" s="60"/>
      <c r="UHP26" s="60"/>
      <c r="UHQ26" s="60"/>
      <c r="UHR26" s="60"/>
      <c r="UHS26" s="60"/>
      <c r="UHT26" s="60"/>
      <c r="UHU26" s="60"/>
      <c r="UHV26" s="60"/>
      <c r="UHW26" s="60"/>
      <c r="UHX26" s="60"/>
      <c r="UHY26" s="60"/>
      <c r="UHZ26" s="60"/>
      <c r="UIA26" s="60"/>
      <c r="UIB26" s="60"/>
      <c r="UIC26" s="60"/>
      <c r="UID26" s="60"/>
      <c r="UIE26" s="60"/>
      <c r="UIF26" s="60"/>
      <c r="UIG26" s="60"/>
      <c r="UIH26" s="60"/>
      <c r="UII26" s="60"/>
      <c r="UIJ26" s="60"/>
      <c r="UIK26" s="60"/>
      <c r="UIL26" s="60"/>
      <c r="UIM26" s="60"/>
      <c r="UIN26" s="60"/>
      <c r="UIO26" s="60"/>
      <c r="UIP26" s="60"/>
      <c r="UIQ26" s="60"/>
      <c r="UIR26" s="60"/>
      <c r="UIS26" s="60"/>
      <c r="UIT26" s="60"/>
      <c r="UIU26" s="60"/>
      <c r="UIV26" s="60"/>
      <c r="UIW26" s="60"/>
      <c r="UIX26" s="60"/>
      <c r="UIY26" s="60"/>
      <c r="UIZ26" s="60"/>
      <c r="UJA26" s="60"/>
      <c r="UJB26" s="60"/>
      <c r="UJC26" s="60"/>
      <c r="UJD26" s="60"/>
      <c r="UJE26" s="60"/>
      <c r="UJF26" s="60"/>
      <c r="UJG26" s="60"/>
      <c r="UJH26" s="60"/>
      <c r="UJI26" s="60"/>
      <c r="UJJ26" s="60"/>
      <c r="UJK26" s="60"/>
      <c r="UJL26" s="60"/>
      <c r="UJM26" s="60"/>
      <c r="UJN26" s="60"/>
      <c r="UJO26" s="60"/>
      <c r="UJP26" s="60"/>
      <c r="UJQ26" s="60"/>
      <c r="UJR26" s="60"/>
      <c r="UJS26" s="60"/>
      <c r="UJT26" s="60"/>
      <c r="UJU26" s="60"/>
      <c r="UJV26" s="60"/>
      <c r="UJW26" s="60"/>
      <c r="UJX26" s="60"/>
      <c r="UJY26" s="60"/>
      <c r="UJZ26" s="60"/>
      <c r="UKA26" s="60"/>
      <c r="UKB26" s="60"/>
      <c r="UKC26" s="60"/>
      <c r="UKD26" s="60"/>
      <c r="UKE26" s="60"/>
      <c r="UKF26" s="60"/>
      <c r="UKG26" s="60"/>
      <c r="UKH26" s="60"/>
      <c r="UKI26" s="60"/>
      <c r="UKJ26" s="60"/>
      <c r="UKK26" s="60"/>
      <c r="UKL26" s="60"/>
      <c r="UKM26" s="60"/>
      <c r="UKN26" s="60"/>
      <c r="UKO26" s="60"/>
      <c r="UKP26" s="60"/>
      <c r="UKQ26" s="60"/>
      <c r="UKR26" s="60"/>
      <c r="UKS26" s="60"/>
      <c r="UKT26" s="60"/>
      <c r="UKU26" s="60"/>
      <c r="UKV26" s="60"/>
      <c r="UKW26" s="60"/>
      <c r="UKX26" s="60"/>
      <c r="UKY26" s="60"/>
      <c r="UKZ26" s="60"/>
      <c r="ULA26" s="60"/>
      <c r="ULB26" s="60"/>
      <c r="ULC26" s="60"/>
      <c r="ULD26" s="60"/>
      <c r="ULE26" s="60"/>
      <c r="ULF26" s="60"/>
      <c r="ULG26" s="60"/>
      <c r="ULH26" s="60"/>
      <c r="ULI26" s="60"/>
      <c r="ULJ26" s="60"/>
      <c r="ULK26" s="60"/>
      <c r="ULL26" s="60"/>
      <c r="ULM26" s="60"/>
      <c r="ULN26" s="60"/>
      <c r="ULO26" s="60"/>
      <c r="ULP26" s="60"/>
      <c r="ULQ26" s="60"/>
      <c r="ULR26" s="60"/>
      <c r="ULS26" s="60"/>
      <c r="ULT26" s="60"/>
      <c r="ULU26" s="60"/>
      <c r="ULV26" s="60"/>
      <c r="ULW26" s="60"/>
      <c r="ULX26" s="60"/>
      <c r="ULY26" s="60"/>
      <c r="ULZ26" s="60"/>
      <c r="UMA26" s="60"/>
      <c r="UMB26" s="60"/>
      <c r="UMC26" s="60"/>
      <c r="UMD26" s="60"/>
      <c r="UME26" s="60"/>
      <c r="UMF26" s="60"/>
      <c r="UMG26" s="60"/>
      <c r="UMH26" s="60"/>
      <c r="UMI26" s="60"/>
      <c r="UMJ26" s="60"/>
      <c r="UMK26" s="60"/>
      <c r="UML26" s="60"/>
      <c r="UMM26" s="60"/>
      <c r="UMN26" s="60"/>
      <c r="UMO26" s="60"/>
      <c r="UMP26" s="60"/>
      <c r="UMQ26" s="60"/>
      <c r="UMR26" s="60"/>
      <c r="UMS26" s="60"/>
      <c r="UMT26" s="60"/>
      <c r="UMU26" s="60"/>
      <c r="UMV26" s="60"/>
      <c r="UMW26" s="60"/>
      <c r="UMX26" s="60"/>
      <c r="UMY26" s="60"/>
      <c r="UMZ26" s="60"/>
      <c r="UNA26" s="60"/>
      <c r="UNB26" s="60"/>
      <c r="UNC26" s="60"/>
      <c r="UND26" s="60"/>
      <c r="UNE26" s="60"/>
      <c r="UNF26" s="60"/>
      <c r="UNG26" s="60"/>
      <c r="UNH26" s="60"/>
      <c r="UNI26" s="60"/>
      <c r="UNJ26" s="60"/>
      <c r="UNK26" s="60"/>
      <c r="UNL26" s="60"/>
      <c r="UNM26" s="60"/>
      <c r="UNN26" s="60"/>
      <c r="UNO26" s="60"/>
      <c r="UNP26" s="60"/>
      <c r="UNQ26" s="60"/>
      <c r="UNR26" s="60"/>
      <c r="UNS26" s="60"/>
      <c r="UNT26" s="60"/>
      <c r="UNU26" s="60"/>
      <c r="UNV26" s="60"/>
      <c r="UNW26" s="60"/>
      <c r="UNX26" s="60"/>
      <c r="UNY26" s="60"/>
      <c r="UNZ26" s="60"/>
      <c r="UOA26" s="60"/>
      <c r="UOB26" s="60"/>
      <c r="UOC26" s="60"/>
      <c r="UOD26" s="60"/>
      <c r="UOE26" s="60"/>
      <c r="UOF26" s="60"/>
      <c r="UOG26" s="60"/>
      <c r="UOH26" s="60"/>
      <c r="UOI26" s="60"/>
      <c r="UOJ26" s="60"/>
      <c r="UOK26" s="60"/>
      <c r="UOL26" s="60"/>
      <c r="UOM26" s="60"/>
      <c r="UON26" s="60"/>
      <c r="UOO26" s="60"/>
      <c r="UOP26" s="60"/>
      <c r="UOQ26" s="60"/>
      <c r="UOR26" s="60"/>
      <c r="UOS26" s="60"/>
      <c r="UOT26" s="60"/>
      <c r="UOU26" s="60"/>
      <c r="UOV26" s="60"/>
      <c r="UOW26" s="60"/>
      <c r="UOX26" s="60"/>
      <c r="UOY26" s="60"/>
      <c r="UOZ26" s="60"/>
      <c r="UPA26" s="60"/>
      <c r="UPB26" s="60"/>
      <c r="UPC26" s="60"/>
      <c r="UPD26" s="60"/>
      <c r="UPE26" s="60"/>
      <c r="UPF26" s="60"/>
      <c r="UPG26" s="60"/>
      <c r="UPH26" s="60"/>
      <c r="UPI26" s="60"/>
      <c r="UPJ26" s="60"/>
      <c r="UPK26" s="60"/>
      <c r="UPL26" s="60"/>
      <c r="UPM26" s="60"/>
      <c r="UPN26" s="60"/>
      <c r="UPO26" s="60"/>
      <c r="UPP26" s="60"/>
      <c r="UPQ26" s="60"/>
      <c r="UPR26" s="60"/>
      <c r="UPS26" s="60"/>
      <c r="UPT26" s="60"/>
      <c r="UPU26" s="60"/>
      <c r="UPV26" s="60"/>
      <c r="UPW26" s="60"/>
      <c r="UPX26" s="60"/>
      <c r="UPY26" s="60"/>
      <c r="UPZ26" s="60"/>
      <c r="UQA26" s="60"/>
      <c r="UQB26" s="60"/>
      <c r="UQC26" s="60"/>
      <c r="UQD26" s="60"/>
      <c r="UQE26" s="60"/>
      <c r="UQF26" s="60"/>
      <c r="UQG26" s="60"/>
      <c r="UQH26" s="60"/>
      <c r="UQI26" s="60"/>
      <c r="UQJ26" s="60"/>
      <c r="UQK26" s="60"/>
      <c r="UQL26" s="60"/>
      <c r="UQM26" s="60"/>
      <c r="UQN26" s="60"/>
      <c r="UQO26" s="60"/>
      <c r="UQP26" s="60"/>
      <c r="UQQ26" s="60"/>
      <c r="UQR26" s="60"/>
      <c r="UQS26" s="60"/>
      <c r="UQT26" s="60"/>
      <c r="UQU26" s="60"/>
      <c r="UQV26" s="60"/>
      <c r="UQW26" s="60"/>
      <c r="UQX26" s="60"/>
      <c r="UQY26" s="60"/>
      <c r="UQZ26" s="60"/>
      <c r="URA26" s="60"/>
      <c r="URB26" s="60"/>
      <c r="URC26" s="60"/>
      <c r="URD26" s="60"/>
      <c r="URE26" s="60"/>
      <c r="URF26" s="60"/>
      <c r="URG26" s="60"/>
      <c r="URH26" s="60"/>
      <c r="URI26" s="60"/>
      <c r="URJ26" s="60"/>
      <c r="URK26" s="60"/>
      <c r="URL26" s="60"/>
      <c r="URM26" s="60"/>
      <c r="URN26" s="60"/>
      <c r="URO26" s="60"/>
      <c r="URP26" s="60"/>
      <c r="URQ26" s="60"/>
      <c r="URR26" s="60"/>
      <c r="URS26" s="60"/>
      <c r="URT26" s="60"/>
      <c r="URU26" s="60"/>
      <c r="URV26" s="60"/>
      <c r="URW26" s="60"/>
      <c r="URX26" s="60"/>
      <c r="URY26" s="60"/>
      <c r="URZ26" s="60"/>
      <c r="USA26" s="60"/>
      <c r="USB26" s="60"/>
      <c r="USC26" s="60"/>
      <c r="USD26" s="60"/>
      <c r="USE26" s="60"/>
      <c r="USF26" s="60"/>
      <c r="USG26" s="60"/>
      <c r="USH26" s="60"/>
      <c r="USI26" s="60"/>
      <c r="USJ26" s="60"/>
      <c r="USK26" s="60"/>
      <c r="USL26" s="60"/>
      <c r="USM26" s="60"/>
      <c r="USN26" s="60"/>
      <c r="USO26" s="60"/>
      <c r="USP26" s="60"/>
      <c r="USQ26" s="60"/>
      <c r="USR26" s="60"/>
      <c r="USS26" s="60"/>
      <c r="UST26" s="60"/>
      <c r="USU26" s="60"/>
      <c r="USV26" s="60"/>
      <c r="USW26" s="60"/>
      <c r="USX26" s="60"/>
      <c r="USY26" s="60"/>
      <c r="USZ26" s="60"/>
      <c r="UTA26" s="60"/>
      <c r="UTB26" s="60"/>
      <c r="UTC26" s="60"/>
      <c r="UTD26" s="60"/>
      <c r="UTE26" s="60"/>
      <c r="UTF26" s="60"/>
      <c r="UTG26" s="60"/>
      <c r="UTH26" s="60"/>
      <c r="UTI26" s="60"/>
      <c r="UTJ26" s="60"/>
      <c r="UTK26" s="60"/>
      <c r="UTL26" s="60"/>
      <c r="UTM26" s="60"/>
      <c r="UTN26" s="60"/>
      <c r="UTO26" s="60"/>
      <c r="UTP26" s="60"/>
      <c r="UTQ26" s="60"/>
      <c r="UTR26" s="60"/>
      <c r="UTS26" s="60"/>
      <c r="UTT26" s="60"/>
      <c r="UTU26" s="60"/>
      <c r="UTV26" s="60"/>
      <c r="UTW26" s="60"/>
      <c r="UTX26" s="60"/>
      <c r="UTY26" s="60"/>
      <c r="UTZ26" s="60"/>
      <c r="UUA26" s="60"/>
      <c r="UUB26" s="60"/>
      <c r="UUC26" s="60"/>
      <c r="UUD26" s="60"/>
      <c r="UUE26" s="60"/>
      <c r="UUF26" s="60"/>
      <c r="UUG26" s="60"/>
      <c r="UUH26" s="60"/>
      <c r="UUI26" s="60"/>
      <c r="UUJ26" s="60"/>
      <c r="UUK26" s="60"/>
      <c r="UUL26" s="60"/>
      <c r="UUM26" s="60"/>
      <c r="UUN26" s="60"/>
      <c r="UUO26" s="60"/>
      <c r="UUP26" s="60"/>
      <c r="UUQ26" s="60"/>
      <c r="UUR26" s="60"/>
      <c r="UUS26" s="60"/>
      <c r="UUT26" s="60"/>
      <c r="UUU26" s="60"/>
      <c r="UUV26" s="60"/>
      <c r="UUW26" s="60"/>
      <c r="UUX26" s="60"/>
      <c r="UUY26" s="60"/>
      <c r="UUZ26" s="60"/>
      <c r="UVA26" s="60"/>
      <c r="UVB26" s="60"/>
      <c r="UVC26" s="60"/>
      <c r="UVD26" s="60"/>
      <c r="UVE26" s="60"/>
      <c r="UVF26" s="60"/>
      <c r="UVG26" s="60"/>
      <c r="UVH26" s="60"/>
      <c r="UVI26" s="60"/>
      <c r="UVJ26" s="60"/>
      <c r="UVK26" s="60"/>
      <c r="UVL26" s="60"/>
      <c r="UVM26" s="60"/>
      <c r="UVN26" s="60"/>
      <c r="UVO26" s="60"/>
      <c r="UVP26" s="60"/>
      <c r="UVQ26" s="60"/>
      <c r="UVR26" s="60"/>
      <c r="UVS26" s="60"/>
      <c r="UVT26" s="60"/>
      <c r="UVU26" s="60"/>
      <c r="UVV26" s="60"/>
      <c r="UVW26" s="60"/>
      <c r="UVX26" s="60"/>
      <c r="UVY26" s="60"/>
      <c r="UVZ26" s="60"/>
      <c r="UWA26" s="60"/>
      <c r="UWB26" s="60"/>
      <c r="UWC26" s="60"/>
      <c r="UWD26" s="60"/>
      <c r="UWE26" s="60"/>
      <c r="UWF26" s="60"/>
      <c r="UWG26" s="60"/>
      <c r="UWH26" s="60"/>
      <c r="UWI26" s="60"/>
      <c r="UWJ26" s="60"/>
      <c r="UWK26" s="60"/>
      <c r="UWL26" s="60"/>
      <c r="UWM26" s="60"/>
      <c r="UWN26" s="60"/>
      <c r="UWO26" s="60"/>
      <c r="UWP26" s="60"/>
      <c r="UWQ26" s="60"/>
      <c r="UWR26" s="60"/>
      <c r="UWS26" s="60"/>
      <c r="UWT26" s="60"/>
      <c r="UWU26" s="60"/>
      <c r="UWV26" s="60"/>
      <c r="UWW26" s="60"/>
      <c r="UWX26" s="60"/>
      <c r="UWY26" s="60"/>
      <c r="UWZ26" s="60"/>
      <c r="UXA26" s="60"/>
      <c r="UXB26" s="60"/>
      <c r="UXC26" s="60"/>
      <c r="UXD26" s="60"/>
      <c r="UXE26" s="60"/>
      <c r="UXF26" s="60"/>
      <c r="UXG26" s="60"/>
      <c r="UXH26" s="60"/>
      <c r="UXI26" s="60"/>
      <c r="UXJ26" s="60"/>
      <c r="UXK26" s="60"/>
      <c r="UXL26" s="60"/>
      <c r="UXM26" s="60"/>
      <c r="UXN26" s="60"/>
      <c r="UXO26" s="60"/>
      <c r="UXP26" s="60"/>
      <c r="UXQ26" s="60"/>
      <c r="UXR26" s="60"/>
      <c r="UXS26" s="60"/>
      <c r="UXT26" s="60"/>
      <c r="UXU26" s="60"/>
      <c r="UXV26" s="60"/>
      <c r="UXW26" s="60"/>
      <c r="UXX26" s="60"/>
      <c r="UXY26" s="60"/>
      <c r="UXZ26" s="60"/>
      <c r="UYA26" s="60"/>
      <c r="UYB26" s="60"/>
      <c r="UYC26" s="60"/>
      <c r="UYD26" s="60"/>
      <c r="UYE26" s="60"/>
      <c r="UYF26" s="60"/>
      <c r="UYG26" s="60"/>
      <c r="UYH26" s="60"/>
      <c r="UYI26" s="60"/>
      <c r="UYJ26" s="60"/>
      <c r="UYK26" s="60"/>
      <c r="UYL26" s="60"/>
      <c r="UYM26" s="60"/>
      <c r="UYN26" s="60"/>
      <c r="UYO26" s="60"/>
      <c r="UYP26" s="60"/>
      <c r="UYQ26" s="60"/>
      <c r="UYR26" s="60"/>
      <c r="UYS26" s="60"/>
      <c r="UYT26" s="60"/>
      <c r="UYU26" s="60"/>
      <c r="UYV26" s="60"/>
      <c r="UYW26" s="60"/>
      <c r="UYX26" s="60"/>
      <c r="UYY26" s="60"/>
      <c r="UYZ26" s="60"/>
      <c r="UZA26" s="60"/>
      <c r="UZB26" s="60"/>
      <c r="UZC26" s="60"/>
      <c r="UZD26" s="60"/>
      <c r="UZE26" s="60"/>
      <c r="UZF26" s="60"/>
      <c r="UZG26" s="60"/>
      <c r="UZH26" s="60"/>
      <c r="UZI26" s="60"/>
      <c r="UZJ26" s="60"/>
      <c r="UZK26" s="60"/>
      <c r="UZL26" s="60"/>
      <c r="UZM26" s="60"/>
      <c r="UZN26" s="60"/>
      <c r="UZO26" s="60"/>
      <c r="UZP26" s="60"/>
      <c r="UZQ26" s="60"/>
      <c r="UZR26" s="60"/>
      <c r="UZS26" s="60"/>
      <c r="UZT26" s="60"/>
      <c r="UZU26" s="60"/>
      <c r="UZV26" s="60"/>
      <c r="UZW26" s="60"/>
      <c r="UZX26" s="60"/>
      <c r="UZY26" s="60"/>
      <c r="UZZ26" s="60"/>
      <c r="VAA26" s="60"/>
      <c r="VAB26" s="60"/>
      <c r="VAC26" s="60"/>
      <c r="VAD26" s="60"/>
      <c r="VAE26" s="60"/>
      <c r="VAF26" s="60"/>
      <c r="VAG26" s="60"/>
      <c r="VAH26" s="60"/>
      <c r="VAI26" s="60"/>
      <c r="VAJ26" s="60"/>
      <c r="VAK26" s="60"/>
      <c r="VAL26" s="60"/>
      <c r="VAM26" s="60"/>
      <c r="VAN26" s="60"/>
      <c r="VAO26" s="60"/>
      <c r="VAP26" s="60"/>
      <c r="VAQ26" s="60"/>
      <c r="VAR26" s="60"/>
      <c r="VAS26" s="60"/>
      <c r="VAT26" s="60"/>
      <c r="VAU26" s="60"/>
      <c r="VAV26" s="60"/>
      <c r="VAW26" s="60"/>
      <c r="VAX26" s="60"/>
      <c r="VAY26" s="60"/>
      <c r="VAZ26" s="60"/>
      <c r="VBA26" s="60"/>
      <c r="VBB26" s="60"/>
      <c r="VBC26" s="60"/>
      <c r="VBD26" s="60"/>
      <c r="VBE26" s="60"/>
      <c r="VBF26" s="60"/>
      <c r="VBG26" s="60"/>
      <c r="VBH26" s="60"/>
      <c r="VBI26" s="60"/>
      <c r="VBJ26" s="60"/>
      <c r="VBK26" s="60"/>
      <c r="VBL26" s="60"/>
      <c r="VBM26" s="60"/>
      <c r="VBN26" s="60"/>
      <c r="VBO26" s="60"/>
      <c r="VBP26" s="60"/>
      <c r="VBQ26" s="60"/>
      <c r="VBR26" s="60"/>
      <c r="VBS26" s="60"/>
      <c r="VBT26" s="60"/>
      <c r="VBU26" s="60"/>
      <c r="VBV26" s="60"/>
      <c r="VBW26" s="60"/>
      <c r="VBX26" s="60"/>
      <c r="VBY26" s="60"/>
      <c r="VBZ26" s="60"/>
      <c r="VCA26" s="60"/>
      <c r="VCB26" s="60"/>
      <c r="VCC26" s="60"/>
      <c r="VCD26" s="60"/>
      <c r="VCE26" s="60"/>
      <c r="VCF26" s="60"/>
      <c r="VCG26" s="60"/>
      <c r="VCH26" s="60"/>
      <c r="VCI26" s="60"/>
      <c r="VCJ26" s="60"/>
      <c r="VCK26" s="60"/>
      <c r="VCL26" s="60"/>
      <c r="VCM26" s="60"/>
      <c r="VCN26" s="60"/>
      <c r="VCO26" s="60"/>
      <c r="VCP26" s="60"/>
      <c r="VCQ26" s="60"/>
      <c r="VCR26" s="60"/>
      <c r="VCS26" s="60"/>
      <c r="VCT26" s="60"/>
      <c r="VCU26" s="60"/>
      <c r="VCV26" s="60"/>
      <c r="VCW26" s="60"/>
      <c r="VCX26" s="60"/>
      <c r="VCY26" s="60"/>
      <c r="VCZ26" s="60"/>
      <c r="VDA26" s="60"/>
      <c r="VDB26" s="60"/>
      <c r="VDC26" s="60"/>
      <c r="VDD26" s="60"/>
      <c r="VDE26" s="60"/>
      <c r="VDF26" s="60"/>
      <c r="VDG26" s="60"/>
      <c r="VDH26" s="60"/>
      <c r="VDI26" s="60"/>
      <c r="VDJ26" s="60"/>
      <c r="VDK26" s="60"/>
      <c r="VDL26" s="60"/>
      <c r="VDM26" s="60"/>
      <c r="VDN26" s="60"/>
      <c r="VDO26" s="60"/>
      <c r="VDP26" s="60"/>
      <c r="VDQ26" s="60"/>
      <c r="VDR26" s="60"/>
      <c r="VDS26" s="60"/>
      <c r="VDT26" s="60"/>
      <c r="VDU26" s="60"/>
      <c r="VDV26" s="60"/>
      <c r="VDW26" s="60"/>
      <c r="VDX26" s="60"/>
      <c r="VDY26" s="60"/>
      <c r="VDZ26" s="60"/>
      <c r="VEA26" s="60"/>
      <c r="VEB26" s="60"/>
      <c r="VEC26" s="60"/>
      <c r="VED26" s="60"/>
      <c r="VEE26" s="60"/>
      <c r="VEF26" s="60"/>
      <c r="VEG26" s="60"/>
      <c r="VEH26" s="60"/>
      <c r="VEI26" s="60"/>
      <c r="VEJ26" s="60"/>
      <c r="VEK26" s="60"/>
      <c r="VEL26" s="60"/>
      <c r="VEM26" s="60"/>
      <c r="VEN26" s="60"/>
      <c r="VEO26" s="60"/>
      <c r="VEP26" s="60"/>
      <c r="VEQ26" s="60"/>
      <c r="VER26" s="60"/>
      <c r="VES26" s="60"/>
      <c r="VET26" s="60"/>
      <c r="VEU26" s="60"/>
      <c r="VEV26" s="60"/>
      <c r="VEW26" s="60"/>
      <c r="VEX26" s="60"/>
      <c r="VEY26" s="60"/>
      <c r="VEZ26" s="60"/>
      <c r="VFA26" s="60"/>
      <c r="VFB26" s="60"/>
      <c r="VFC26" s="60"/>
      <c r="VFD26" s="60"/>
      <c r="VFE26" s="60"/>
      <c r="VFF26" s="60"/>
      <c r="VFG26" s="60"/>
      <c r="VFH26" s="60"/>
      <c r="VFI26" s="60"/>
      <c r="VFJ26" s="60"/>
      <c r="VFK26" s="60"/>
      <c r="VFL26" s="60"/>
      <c r="VFM26" s="60"/>
      <c r="VFN26" s="60"/>
      <c r="VFO26" s="60"/>
      <c r="VFP26" s="60"/>
      <c r="VFQ26" s="60"/>
      <c r="VFR26" s="60"/>
      <c r="VFS26" s="60"/>
      <c r="VFT26" s="60"/>
      <c r="VFU26" s="60"/>
      <c r="VFV26" s="60"/>
      <c r="VFW26" s="60"/>
      <c r="VFX26" s="60"/>
      <c r="VFY26" s="60"/>
      <c r="VFZ26" s="60"/>
      <c r="VGA26" s="60"/>
      <c r="VGB26" s="60"/>
      <c r="VGC26" s="60"/>
      <c r="VGD26" s="60"/>
      <c r="VGE26" s="60"/>
      <c r="VGF26" s="60"/>
      <c r="VGG26" s="60"/>
      <c r="VGH26" s="60"/>
      <c r="VGI26" s="60"/>
      <c r="VGJ26" s="60"/>
      <c r="VGK26" s="60"/>
      <c r="VGL26" s="60"/>
      <c r="VGM26" s="60"/>
      <c r="VGN26" s="60"/>
      <c r="VGO26" s="60"/>
      <c r="VGP26" s="60"/>
      <c r="VGQ26" s="60"/>
      <c r="VGR26" s="60"/>
      <c r="VGS26" s="60"/>
      <c r="VGT26" s="60"/>
      <c r="VGU26" s="60"/>
      <c r="VGV26" s="60"/>
      <c r="VGW26" s="60"/>
      <c r="VGX26" s="60"/>
      <c r="VGY26" s="60"/>
      <c r="VGZ26" s="60"/>
      <c r="VHA26" s="60"/>
      <c r="VHB26" s="60"/>
      <c r="VHC26" s="60"/>
      <c r="VHD26" s="60"/>
      <c r="VHE26" s="60"/>
      <c r="VHF26" s="60"/>
      <c r="VHG26" s="60"/>
      <c r="VHH26" s="60"/>
      <c r="VHI26" s="60"/>
      <c r="VHJ26" s="60"/>
      <c r="VHK26" s="60"/>
      <c r="VHL26" s="60"/>
      <c r="VHM26" s="60"/>
      <c r="VHN26" s="60"/>
      <c r="VHO26" s="60"/>
      <c r="VHP26" s="60"/>
      <c r="VHQ26" s="60"/>
      <c r="VHR26" s="60"/>
      <c r="VHS26" s="60"/>
      <c r="VHT26" s="60"/>
      <c r="VHU26" s="60"/>
      <c r="VHV26" s="60"/>
      <c r="VHW26" s="60"/>
      <c r="VHX26" s="60"/>
      <c r="VHY26" s="60"/>
      <c r="VHZ26" s="60"/>
      <c r="VIA26" s="60"/>
      <c r="VIB26" s="60"/>
      <c r="VIC26" s="60"/>
      <c r="VID26" s="60"/>
      <c r="VIE26" s="60"/>
      <c r="VIF26" s="60"/>
      <c r="VIG26" s="60"/>
      <c r="VIH26" s="60"/>
      <c r="VII26" s="60"/>
      <c r="VIJ26" s="60"/>
      <c r="VIK26" s="60"/>
      <c r="VIL26" s="60"/>
      <c r="VIM26" s="60"/>
      <c r="VIN26" s="60"/>
      <c r="VIO26" s="60"/>
      <c r="VIP26" s="60"/>
      <c r="VIQ26" s="60"/>
      <c r="VIR26" s="60"/>
      <c r="VIS26" s="60"/>
      <c r="VIT26" s="60"/>
      <c r="VIU26" s="60"/>
      <c r="VIV26" s="60"/>
      <c r="VIW26" s="60"/>
      <c r="VIX26" s="60"/>
      <c r="VIY26" s="60"/>
      <c r="VIZ26" s="60"/>
      <c r="VJA26" s="60"/>
      <c r="VJB26" s="60"/>
      <c r="VJC26" s="60"/>
      <c r="VJD26" s="60"/>
      <c r="VJE26" s="60"/>
      <c r="VJF26" s="60"/>
      <c r="VJG26" s="60"/>
      <c r="VJH26" s="60"/>
      <c r="VJI26" s="60"/>
      <c r="VJJ26" s="60"/>
      <c r="VJK26" s="60"/>
      <c r="VJL26" s="60"/>
      <c r="VJM26" s="60"/>
      <c r="VJN26" s="60"/>
      <c r="VJO26" s="60"/>
      <c r="VJP26" s="60"/>
      <c r="VJQ26" s="60"/>
      <c r="VJR26" s="60"/>
      <c r="VJS26" s="60"/>
      <c r="VJT26" s="60"/>
      <c r="VJU26" s="60"/>
      <c r="VJV26" s="60"/>
      <c r="VJW26" s="60"/>
      <c r="VJX26" s="60"/>
      <c r="VJY26" s="60"/>
      <c r="VJZ26" s="60"/>
      <c r="VKA26" s="60"/>
      <c r="VKB26" s="60"/>
      <c r="VKC26" s="60"/>
      <c r="VKD26" s="60"/>
      <c r="VKE26" s="60"/>
      <c r="VKF26" s="60"/>
      <c r="VKG26" s="60"/>
      <c r="VKH26" s="60"/>
      <c r="VKI26" s="60"/>
      <c r="VKJ26" s="60"/>
      <c r="VKK26" s="60"/>
      <c r="VKL26" s="60"/>
      <c r="VKM26" s="60"/>
      <c r="VKN26" s="60"/>
      <c r="VKO26" s="60"/>
      <c r="VKP26" s="60"/>
      <c r="VKQ26" s="60"/>
      <c r="VKR26" s="60"/>
      <c r="VKS26" s="60"/>
      <c r="VKT26" s="60"/>
      <c r="VKU26" s="60"/>
      <c r="VKV26" s="60"/>
      <c r="VKW26" s="60"/>
      <c r="VKX26" s="60"/>
      <c r="VKY26" s="60"/>
      <c r="VKZ26" s="60"/>
      <c r="VLA26" s="60"/>
      <c r="VLB26" s="60"/>
      <c r="VLC26" s="60"/>
      <c r="VLD26" s="60"/>
      <c r="VLE26" s="60"/>
      <c r="VLF26" s="60"/>
      <c r="VLG26" s="60"/>
      <c r="VLH26" s="60"/>
      <c r="VLI26" s="60"/>
      <c r="VLJ26" s="60"/>
      <c r="VLK26" s="60"/>
      <c r="VLL26" s="60"/>
      <c r="VLM26" s="60"/>
      <c r="VLN26" s="60"/>
      <c r="VLO26" s="60"/>
      <c r="VLP26" s="60"/>
      <c r="VLQ26" s="60"/>
      <c r="VLR26" s="60"/>
      <c r="VLS26" s="60"/>
      <c r="VLT26" s="60"/>
      <c r="VLU26" s="60"/>
      <c r="VLV26" s="60"/>
      <c r="VLW26" s="60"/>
      <c r="VLX26" s="60"/>
      <c r="VLY26" s="60"/>
      <c r="VLZ26" s="60"/>
      <c r="VMA26" s="60"/>
      <c r="VMB26" s="60"/>
      <c r="VMC26" s="60"/>
      <c r="VMD26" s="60"/>
      <c r="VME26" s="60"/>
      <c r="VMF26" s="60"/>
      <c r="VMG26" s="60"/>
      <c r="VMH26" s="60"/>
      <c r="VMI26" s="60"/>
      <c r="VMJ26" s="60"/>
      <c r="VMK26" s="60"/>
      <c r="VML26" s="60"/>
      <c r="VMM26" s="60"/>
      <c r="VMN26" s="60"/>
      <c r="VMO26" s="60"/>
      <c r="VMP26" s="60"/>
      <c r="VMQ26" s="60"/>
      <c r="VMR26" s="60"/>
      <c r="VMS26" s="60"/>
      <c r="VMT26" s="60"/>
      <c r="VMU26" s="60"/>
      <c r="VMV26" s="60"/>
      <c r="VMW26" s="60"/>
      <c r="VMX26" s="60"/>
      <c r="VMY26" s="60"/>
      <c r="VMZ26" s="60"/>
      <c r="VNA26" s="60"/>
      <c r="VNB26" s="60"/>
      <c r="VNC26" s="60"/>
      <c r="VND26" s="60"/>
      <c r="VNE26" s="60"/>
      <c r="VNF26" s="60"/>
      <c r="VNG26" s="60"/>
      <c r="VNH26" s="60"/>
      <c r="VNI26" s="60"/>
      <c r="VNJ26" s="60"/>
      <c r="VNK26" s="60"/>
      <c r="VNL26" s="60"/>
      <c r="VNM26" s="60"/>
      <c r="VNN26" s="60"/>
      <c r="VNO26" s="60"/>
      <c r="VNP26" s="60"/>
      <c r="VNQ26" s="60"/>
      <c r="VNR26" s="60"/>
      <c r="VNS26" s="60"/>
      <c r="VNT26" s="60"/>
      <c r="VNU26" s="60"/>
      <c r="VNV26" s="60"/>
      <c r="VNW26" s="60"/>
      <c r="VNX26" s="60"/>
      <c r="VNY26" s="60"/>
      <c r="VNZ26" s="60"/>
      <c r="VOA26" s="60"/>
      <c r="VOB26" s="60"/>
      <c r="VOC26" s="60"/>
      <c r="VOD26" s="60"/>
      <c r="VOE26" s="60"/>
      <c r="VOF26" s="60"/>
      <c r="VOG26" s="60"/>
      <c r="VOH26" s="60"/>
      <c r="VOI26" s="60"/>
      <c r="VOJ26" s="60"/>
      <c r="VOK26" s="60"/>
      <c r="VOL26" s="60"/>
      <c r="VOM26" s="60"/>
      <c r="VON26" s="60"/>
      <c r="VOO26" s="60"/>
      <c r="VOP26" s="60"/>
      <c r="VOQ26" s="60"/>
      <c r="VOR26" s="60"/>
      <c r="VOS26" s="60"/>
      <c r="VOT26" s="60"/>
      <c r="VOU26" s="60"/>
      <c r="VOV26" s="60"/>
      <c r="VOW26" s="60"/>
      <c r="VOX26" s="60"/>
      <c r="VOY26" s="60"/>
      <c r="VOZ26" s="60"/>
      <c r="VPA26" s="60"/>
      <c r="VPB26" s="60"/>
      <c r="VPC26" s="60"/>
      <c r="VPD26" s="60"/>
      <c r="VPE26" s="60"/>
      <c r="VPF26" s="60"/>
      <c r="VPG26" s="60"/>
      <c r="VPH26" s="60"/>
      <c r="VPI26" s="60"/>
      <c r="VPJ26" s="60"/>
      <c r="VPK26" s="60"/>
      <c r="VPL26" s="60"/>
      <c r="VPM26" s="60"/>
      <c r="VPN26" s="60"/>
      <c r="VPO26" s="60"/>
      <c r="VPP26" s="60"/>
      <c r="VPQ26" s="60"/>
      <c r="VPR26" s="60"/>
      <c r="VPS26" s="60"/>
      <c r="VPT26" s="60"/>
      <c r="VPU26" s="60"/>
      <c r="VPV26" s="60"/>
      <c r="VPW26" s="60"/>
      <c r="VPX26" s="60"/>
      <c r="VPY26" s="60"/>
      <c r="VPZ26" s="60"/>
      <c r="VQA26" s="60"/>
      <c r="VQB26" s="60"/>
      <c r="VQC26" s="60"/>
      <c r="VQD26" s="60"/>
      <c r="VQE26" s="60"/>
      <c r="VQF26" s="60"/>
      <c r="VQG26" s="60"/>
      <c r="VQH26" s="60"/>
      <c r="VQI26" s="60"/>
      <c r="VQJ26" s="60"/>
      <c r="VQK26" s="60"/>
      <c r="VQL26" s="60"/>
      <c r="VQM26" s="60"/>
      <c r="VQN26" s="60"/>
      <c r="VQO26" s="60"/>
      <c r="VQP26" s="60"/>
      <c r="VQQ26" s="60"/>
      <c r="VQR26" s="60"/>
      <c r="VQS26" s="60"/>
      <c r="VQT26" s="60"/>
      <c r="VQU26" s="60"/>
      <c r="VQV26" s="60"/>
      <c r="VQW26" s="60"/>
      <c r="VQX26" s="60"/>
      <c r="VQY26" s="60"/>
      <c r="VQZ26" s="60"/>
      <c r="VRA26" s="60"/>
      <c r="VRB26" s="60"/>
      <c r="VRC26" s="60"/>
      <c r="VRD26" s="60"/>
      <c r="VRE26" s="60"/>
      <c r="VRF26" s="60"/>
      <c r="VRG26" s="60"/>
      <c r="VRH26" s="60"/>
      <c r="VRI26" s="60"/>
      <c r="VRJ26" s="60"/>
      <c r="VRK26" s="60"/>
      <c r="VRL26" s="60"/>
      <c r="VRM26" s="60"/>
      <c r="VRN26" s="60"/>
      <c r="VRO26" s="60"/>
      <c r="VRP26" s="60"/>
      <c r="VRQ26" s="60"/>
      <c r="VRR26" s="60"/>
      <c r="VRS26" s="60"/>
      <c r="VRT26" s="60"/>
      <c r="VRU26" s="60"/>
      <c r="VRV26" s="60"/>
      <c r="VRW26" s="60"/>
      <c r="VRX26" s="60"/>
      <c r="VRY26" s="60"/>
      <c r="VRZ26" s="60"/>
      <c r="VSA26" s="60"/>
      <c r="VSB26" s="60"/>
      <c r="VSC26" s="60"/>
      <c r="VSD26" s="60"/>
      <c r="VSE26" s="60"/>
      <c r="VSF26" s="60"/>
      <c r="VSG26" s="60"/>
      <c r="VSH26" s="60"/>
      <c r="VSI26" s="60"/>
      <c r="VSJ26" s="60"/>
      <c r="VSK26" s="60"/>
      <c r="VSL26" s="60"/>
      <c r="VSM26" s="60"/>
      <c r="VSN26" s="60"/>
      <c r="VSO26" s="60"/>
      <c r="VSP26" s="60"/>
      <c r="VSQ26" s="60"/>
      <c r="VSR26" s="60"/>
      <c r="VSS26" s="60"/>
      <c r="VST26" s="60"/>
      <c r="VSU26" s="60"/>
      <c r="VSV26" s="60"/>
      <c r="VSW26" s="60"/>
      <c r="VSX26" s="60"/>
      <c r="VSY26" s="60"/>
      <c r="VSZ26" s="60"/>
      <c r="VTA26" s="60"/>
      <c r="VTB26" s="60"/>
      <c r="VTC26" s="60"/>
      <c r="VTD26" s="60"/>
      <c r="VTE26" s="60"/>
      <c r="VTF26" s="60"/>
      <c r="VTG26" s="60"/>
      <c r="VTH26" s="60"/>
      <c r="VTI26" s="60"/>
      <c r="VTJ26" s="60"/>
      <c r="VTK26" s="60"/>
      <c r="VTL26" s="60"/>
      <c r="VTM26" s="60"/>
      <c r="VTN26" s="60"/>
      <c r="VTO26" s="60"/>
      <c r="VTP26" s="60"/>
      <c r="VTQ26" s="60"/>
      <c r="VTR26" s="60"/>
      <c r="VTS26" s="60"/>
      <c r="VTT26" s="60"/>
      <c r="VTU26" s="60"/>
      <c r="VTV26" s="60"/>
      <c r="VTW26" s="60"/>
      <c r="VTX26" s="60"/>
      <c r="VTY26" s="60"/>
      <c r="VTZ26" s="60"/>
      <c r="VUA26" s="60"/>
      <c r="VUB26" s="60"/>
      <c r="VUC26" s="60"/>
      <c r="VUD26" s="60"/>
      <c r="VUE26" s="60"/>
      <c r="VUF26" s="60"/>
      <c r="VUG26" s="60"/>
      <c r="VUH26" s="60"/>
      <c r="VUI26" s="60"/>
      <c r="VUJ26" s="60"/>
      <c r="VUK26" s="60"/>
      <c r="VUL26" s="60"/>
      <c r="VUM26" s="60"/>
      <c r="VUN26" s="60"/>
      <c r="VUO26" s="60"/>
      <c r="VUP26" s="60"/>
      <c r="VUQ26" s="60"/>
      <c r="VUR26" s="60"/>
      <c r="VUS26" s="60"/>
      <c r="VUT26" s="60"/>
      <c r="VUU26" s="60"/>
      <c r="VUV26" s="60"/>
      <c r="VUW26" s="60"/>
      <c r="VUX26" s="60"/>
      <c r="VUY26" s="60"/>
      <c r="VUZ26" s="60"/>
      <c r="VVA26" s="60"/>
      <c r="VVB26" s="60"/>
      <c r="VVC26" s="60"/>
      <c r="VVD26" s="60"/>
      <c r="VVE26" s="60"/>
      <c r="VVF26" s="60"/>
      <c r="VVG26" s="60"/>
      <c r="VVH26" s="60"/>
      <c r="VVI26" s="60"/>
      <c r="VVJ26" s="60"/>
      <c r="VVK26" s="60"/>
      <c r="VVL26" s="60"/>
      <c r="VVM26" s="60"/>
      <c r="VVN26" s="60"/>
      <c r="VVO26" s="60"/>
      <c r="VVP26" s="60"/>
      <c r="VVQ26" s="60"/>
      <c r="VVR26" s="60"/>
      <c r="VVS26" s="60"/>
      <c r="VVT26" s="60"/>
      <c r="VVU26" s="60"/>
      <c r="VVV26" s="60"/>
      <c r="VVW26" s="60"/>
      <c r="VVX26" s="60"/>
      <c r="VVY26" s="60"/>
      <c r="VVZ26" s="60"/>
      <c r="VWA26" s="60"/>
      <c r="VWB26" s="60"/>
      <c r="VWC26" s="60"/>
      <c r="VWD26" s="60"/>
      <c r="VWE26" s="60"/>
      <c r="VWF26" s="60"/>
      <c r="VWG26" s="60"/>
      <c r="VWH26" s="60"/>
      <c r="VWI26" s="60"/>
      <c r="VWJ26" s="60"/>
      <c r="VWK26" s="60"/>
      <c r="VWL26" s="60"/>
      <c r="VWM26" s="60"/>
      <c r="VWN26" s="60"/>
      <c r="VWO26" s="60"/>
      <c r="VWP26" s="60"/>
      <c r="VWQ26" s="60"/>
      <c r="VWR26" s="60"/>
      <c r="VWS26" s="60"/>
      <c r="VWT26" s="60"/>
      <c r="VWU26" s="60"/>
      <c r="VWV26" s="60"/>
      <c r="VWW26" s="60"/>
      <c r="VWX26" s="60"/>
      <c r="VWY26" s="60"/>
      <c r="VWZ26" s="60"/>
      <c r="VXA26" s="60"/>
      <c r="VXB26" s="60"/>
      <c r="VXC26" s="60"/>
      <c r="VXD26" s="60"/>
      <c r="VXE26" s="60"/>
      <c r="VXF26" s="60"/>
      <c r="VXG26" s="60"/>
      <c r="VXH26" s="60"/>
      <c r="VXI26" s="60"/>
      <c r="VXJ26" s="60"/>
      <c r="VXK26" s="60"/>
      <c r="VXL26" s="60"/>
      <c r="VXM26" s="60"/>
      <c r="VXN26" s="60"/>
      <c r="VXO26" s="60"/>
      <c r="VXP26" s="60"/>
      <c r="VXQ26" s="60"/>
      <c r="VXR26" s="60"/>
      <c r="VXS26" s="60"/>
      <c r="VXT26" s="60"/>
      <c r="VXU26" s="60"/>
      <c r="VXV26" s="60"/>
      <c r="VXW26" s="60"/>
      <c r="VXX26" s="60"/>
      <c r="VXY26" s="60"/>
      <c r="VXZ26" s="60"/>
      <c r="VYA26" s="60"/>
      <c r="VYB26" s="60"/>
      <c r="VYC26" s="60"/>
      <c r="VYD26" s="60"/>
      <c r="VYE26" s="60"/>
      <c r="VYF26" s="60"/>
      <c r="VYG26" s="60"/>
      <c r="VYH26" s="60"/>
      <c r="VYI26" s="60"/>
      <c r="VYJ26" s="60"/>
      <c r="VYK26" s="60"/>
      <c r="VYL26" s="60"/>
      <c r="VYM26" s="60"/>
      <c r="VYN26" s="60"/>
      <c r="VYO26" s="60"/>
      <c r="VYP26" s="60"/>
      <c r="VYQ26" s="60"/>
      <c r="VYR26" s="60"/>
      <c r="VYS26" s="60"/>
      <c r="VYT26" s="60"/>
      <c r="VYU26" s="60"/>
      <c r="VYV26" s="60"/>
      <c r="VYW26" s="60"/>
      <c r="VYX26" s="60"/>
      <c r="VYY26" s="60"/>
      <c r="VYZ26" s="60"/>
      <c r="VZA26" s="60"/>
      <c r="VZB26" s="60"/>
      <c r="VZC26" s="60"/>
      <c r="VZD26" s="60"/>
      <c r="VZE26" s="60"/>
      <c r="VZF26" s="60"/>
      <c r="VZG26" s="60"/>
      <c r="VZH26" s="60"/>
      <c r="VZI26" s="60"/>
      <c r="VZJ26" s="60"/>
      <c r="VZK26" s="60"/>
      <c r="VZL26" s="60"/>
      <c r="VZM26" s="60"/>
      <c r="VZN26" s="60"/>
      <c r="VZO26" s="60"/>
      <c r="VZP26" s="60"/>
      <c r="VZQ26" s="60"/>
      <c r="VZR26" s="60"/>
      <c r="VZS26" s="60"/>
      <c r="VZT26" s="60"/>
      <c r="VZU26" s="60"/>
      <c r="VZV26" s="60"/>
      <c r="VZW26" s="60"/>
      <c r="VZX26" s="60"/>
      <c r="VZY26" s="60"/>
      <c r="VZZ26" s="60"/>
      <c r="WAA26" s="60"/>
      <c r="WAB26" s="60"/>
      <c r="WAC26" s="60"/>
      <c r="WAD26" s="60"/>
      <c r="WAE26" s="60"/>
      <c r="WAF26" s="60"/>
      <c r="WAG26" s="60"/>
      <c r="WAH26" s="60"/>
      <c r="WAI26" s="60"/>
      <c r="WAJ26" s="60"/>
      <c r="WAK26" s="60"/>
      <c r="WAL26" s="60"/>
      <c r="WAM26" s="60"/>
      <c r="WAN26" s="60"/>
      <c r="WAO26" s="60"/>
      <c r="WAP26" s="60"/>
      <c r="WAQ26" s="60"/>
      <c r="WAR26" s="60"/>
      <c r="WAS26" s="60"/>
      <c r="WAT26" s="60"/>
      <c r="WAU26" s="60"/>
      <c r="WAV26" s="60"/>
      <c r="WAW26" s="60"/>
      <c r="WAX26" s="60"/>
      <c r="WAY26" s="60"/>
      <c r="WAZ26" s="60"/>
      <c r="WBA26" s="60"/>
      <c r="WBB26" s="60"/>
      <c r="WBC26" s="60"/>
      <c r="WBD26" s="60"/>
      <c r="WBE26" s="60"/>
      <c r="WBF26" s="60"/>
      <c r="WBG26" s="60"/>
      <c r="WBH26" s="60"/>
      <c r="WBI26" s="60"/>
      <c r="WBJ26" s="60"/>
      <c r="WBK26" s="60"/>
      <c r="WBL26" s="60"/>
      <c r="WBM26" s="60"/>
      <c r="WBN26" s="60"/>
      <c r="WBO26" s="60"/>
      <c r="WBP26" s="60"/>
      <c r="WBQ26" s="60"/>
      <c r="WBR26" s="60"/>
      <c r="WBS26" s="60"/>
      <c r="WBT26" s="60"/>
      <c r="WBU26" s="60"/>
      <c r="WBV26" s="60"/>
      <c r="WBW26" s="60"/>
      <c r="WBX26" s="60"/>
      <c r="WBY26" s="60"/>
      <c r="WBZ26" s="60"/>
      <c r="WCA26" s="60"/>
      <c r="WCB26" s="60"/>
      <c r="WCC26" s="60"/>
      <c r="WCD26" s="60"/>
      <c r="WCE26" s="60"/>
      <c r="WCF26" s="60"/>
      <c r="WCG26" s="60"/>
      <c r="WCH26" s="60"/>
      <c r="WCI26" s="60"/>
      <c r="WCJ26" s="60"/>
      <c r="WCK26" s="60"/>
      <c r="WCL26" s="60"/>
      <c r="WCM26" s="60"/>
      <c r="WCN26" s="60"/>
      <c r="WCO26" s="60"/>
      <c r="WCP26" s="60"/>
      <c r="WCQ26" s="60"/>
      <c r="WCR26" s="60"/>
      <c r="WCS26" s="60"/>
      <c r="WCT26" s="60"/>
      <c r="WCU26" s="60"/>
      <c r="WCV26" s="60"/>
      <c r="WCW26" s="60"/>
      <c r="WCX26" s="60"/>
      <c r="WCY26" s="60"/>
      <c r="WCZ26" s="60"/>
      <c r="WDA26" s="60"/>
      <c r="WDB26" s="60"/>
      <c r="WDC26" s="60"/>
      <c r="WDD26" s="60"/>
      <c r="WDE26" s="60"/>
      <c r="WDF26" s="60"/>
      <c r="WDG26" s="60"/>
      <c r="WDH26" s="60"/>
      <c r="WDI26" s="60"/>
      <c r="WDJ26" s="60"/>
      <c r="WDK26" s="60"/>
      <c r="WDL26" s="60"/>
      <c r="WDM26" s="60"/>
      <c r="WDN26" s="60"/>
      <c r="WDO26" s="60"/>
      <c r="WDP26" s="60"/>
      <c r="WDQ26" s="60"/>
      <c r="WDR26" s="60"/>
      <c r="WDS26" s="60"/>
      <c r="WDT26" s="60"/>
      <c r="WDU26" s="60"/>
      <c r="WDV26" s="60"/>
      <c r="WDW26" s="60"/>
      <c r="WDX26" s="60"/>
      <c r="WDY26" s="60"/>
      <c r="WDZ26" s="60"/>
      <c r="WEA26" s="60"/>
      <c r="WEB26" s="60"/>
      <c r="WEC26" s="60"/>
      <c r="WED26" s="60"/>
      <c r="WEE26" s="60"/>
      <c r="WEF26" s="60"/>
      <c r="WEG26" s="60"/>
      <c r="WEH26" s="60"/>
      <c r="WEI26" s="60"/>
      <c r="WEJ26" s="60"/>
      <c r="WEK26" s="60"/>
      <c r="WEL26" s="60"/>
      <c r="WEM26" s="60"/>
      <c r="WEN26" s="60"/>
      <c r="WEO26" s="60"/>
      <c r="WEP26" s="60"/>
      <c r="WEQ26" s="60"/>
      <c r="WER26" s="60"/>
      <c r="WES26" s="60"/>
      <c r="WET26" s="60"/>
      <c r="WEU26" s="60"/>
      <c r="WEV26" s="60"/>
      <c r="WEW26" s="60"/>
      <c r="WEX26" s="60"/>
      <c r="WEY26" s="60"/>
      <c r="WEZ26" s="60"/>
      <c r="WFA26" s="60"/>
      <c r="WFB26" s="60"/>
      <c r="WFC26" s="60"/>
      <c r="WFD26" s="60"/>
      <c r="WFE26" s="60"/>
      <c r="WFF26" s="60"/>
      <c r="WFG26" s="60"/>
      <c r="WFH26" s="60"/>
      <c r="WFI26" s="60"/>
      <c r="WFJ26" s="60"/>
      <c r="WFK26" s="60"/>
      <c r="WFL26" s="60"/>
      <c r="WFM26" s="60"/>
      <c r="WFN26" s="60"/>
      <c r="WFO26" s="60"/>
      <c r="WFP26" s="60"/>
      <c r="WFQ26" s="60"/>
      <c r="WFR26" s="60"/>
      <c r="WFS26" s="60"/>
      <c r="WFT26" s="60"/>
      <c r="WFU26" s="60"/>
      <c r="WFV26" s="60"/>
      <c r="WFW26" s="60"/>
      <c r="WFX26" s="60"/>
      <c r="WFY26" s="60"/>
      <c r="WFZ26" s="60"/>
      <c r="WGA26" s="60"/>
      <c r="WGB26" s="60"/>
      <c r="WGC26" s="60"/>
      <c r="WGD26" s="60"/>
      <c r="WGE26" s="60"/>
      <c r="WGF26" s="60"/>
      <c r="WGG26" s="60"/>
      <c r="WGH26" s="60"/>
      <c r="WGI26" s="60"/>
      <c r="WGJ26" s="60"/>
      <c r="WGK26" s="60"/>
      <c r="WGL26" s="60"/>
      <c r="WGM26" s="60"/>
      <c r="WGN26" s="60"/>
      <c r="WGO26" s="60"/>
      <c r="WGP26" s="60"/>
      <c r="WGQ26" s="60"/>
      <c r="WGR26" s="60"/>
      <c r="WGS26" s="60"/>
      <c r="WGT26" s="60"/>
      <c r="WGU26" s="60"/>
      <c r="WGV26" s="60"/>
      <c r="WGW26" s="60"/>
      <c r="WGX26" s="60"/>
      <c r="WGY26" s="60"/>
      <c r="WGZ26" s="60"/>
      <c r="WHA26" s="60"/>
      <c r="WHB26" s="60"/>
      <c r="WHC26" s="60"/>
      <c r="WHD26" s="60"/>
      <c r="WHE26" s="60"/>
      <c r="WHF26" s="60"/>
      <c r="WHG26" s="60"/>
      <c r="WHH26" s="60"/>
      <c r="WHI26" s="60"/>
      <c r="WHJ26" s="60"/>
      <c r="WHK26" s="60"/>
      <c r="WHL26" s="60"/>
      <c r="WHM26" s="60"/>
      <c r="WHN26" s="60"/>
      <c r="WHO26" s="60"/>
      <c r="WHP26" s="60"/>
      <c r="WHQ26" s="60"/>
      <c r="WHR26" s="60"/>
      <c r="WHS26" s="60"/>
      <c r="WHT26" s="60"/>
      <c r="WHU26" s="60"/>
      <c r="WHV26" s="60"/>
      <c r="WHW26" s="60"/>
      <c r="WHX26" s="60"/>
      <c r="WHY26" s="60"/>
      <c r="WHZ26" s="60"/>
      <c r="WIA26" s="60"/>
      <c r="WIB26" s="60"/>
      <c r="WIC26" s="60"/>
      <c r="WID26" s="60"/>
      <c r="WIE26" s="60"/>
      <c r="WIF26" s="60"/>
      <c r="WIG26" s="60"/>
      <c r="WIH26" s="60"/>
      <c r="WII26" s="60"/>
      <c r="WIJ26" s="60"/>
      <c r="WIK26" s="60"/>
      <c r="WIL26" s="60"/>
      <c r="WIM26" s="60"/>
      <c r="WIN26" s="60"/>
      <c r="WIO26" s="60"/>
      <c r="WIP26" s="60"/>
      <c r="WIQ26" s="60"/>
      <c r="WIR26" s="60"/>
      <c r="WIS26" s="60"/>
      <c r="WIT26" s="60"/>
      <c r="WIU26" s="60"/>
      <c r="WIV26" s="60"/>
      <c r="WIW26" s="60"/>
      <c r="WIX26" s="60"/>
      <c r="WIY26" s="60"/>
      <c r="WIZ26" s="60"/>
      <c r="WJA26" s="60"/>
      <c r="WJB26" s="60"/>
      <c r="WJC26" s="60"/>
      <c r="WJD26" s="60"/>
      <c r="WJE26" s="60"/>
      <c r="WJF26" s="60"/>
      <c r="WJG26" s="60"/>
      <c r="WJH26" s="60"/>
      <c r="WJI26" s="60"/>
      <c r="WJJ26" s="60"/>
      <c r="WJK26" s="60"/>
      <c r="WJL26" s="60"/>
      <c r="WJM26" s="60"/>
      <c r="WJN26" s="60"/>
      <c r="WJO26" s="60"/>
      <c r="WJP26" s="60"/>
      <c r="WJQ26" s="60"/>
      <c r="WJR26" s="60"/>
      <c r="WJS26" s="60"/>
      <c r="WJT26" s="60"/>
      <c r="WJU26" s="60"/>
      <c r="WJV26" s="60"/>
      <c r="WJW26" s="60"/>
      <c r="WJX26" s="60"/>
      <c r="WJY26" s="60"/>
      <c r="WJZ26" s="60"/>
      <c r="WKA26" s="60"/>
      <c r="WKB26" s="60"/>
      <c r="WKC26" s="60"/>
      <c r="WKD26" s="60"/>
      <c r="WKE26" s="60"/>
      <c r="WKF26" s="60"/>
      <c r="WKG26" s="60"/>
      <c r="WKH26" s="60"/>
      <c r="WKI26" s="60"/>
      <c r="WKJ26" s="60"/>
      <c r="WKK26" s="60"/>
      <c r="WKL26" s="60"/>
      <c r="WKM26" s="60"/>
      <c r="WKN26" s="60"/>
      <c r="WKO26" s="60"/>
      <c r="WKP26" s="60"/>
      <c r="WKQ26" s="60"/>
      <c r="WKR26" s="60"/>
      <c r="WKS26" s="60"/>
      <c r="WKT26" s="60"/>
      <c r="WKU26" s="60"/>
      <c r="WKV26" s="60"/>
      <c r="WKW26" s="60"/>
      <c r="WKX26" s="60"/>
      <c r="WKY26" s="60"/>
      <c r="WKZ26" s="60"/>
      <c r="WLA26" s="60"/>
      <c r="WLB26" s="60"/>
      <c r="WLC26" s="60"/>
      <c r="WLD26" s="60"/>
      <c r="WLE26" s="60"/>
      <c r="WLF26" s="60"/>
      <c r="WLG26" s="60"/>
      <c r="WLH26" s="60"/>
      <c r="WLI26" s="60"/>
      <c r="WLJ26" s="60"/>
      <c r="WLK26" s="60"/>
      <c r="WLL26" s="60"/>
      <c r="WLM26" s="60"/>
      <c r="WLN26" s="60"/>
      <c r="WLO26" s="60"/>
      <c r="WLP26" s="60"/>
      <c r="WLQ26" s="60"/>
      <c r="WLR26" s="60"/>
      <c r="WLS26" s="60"/>
      <c r="WLT26" s="60"/>
      <c r="WLU26" s="60"/>
      <c r="WLV26" s="60"/>
      <c r="WLW26" s="60"/>
      <c r="WLX26" s="60"/>
      <c r="WLY26" s="60"/>
      <c r="WLZ26" s="60"/>
      <c r="WMA26" s="60"/>
      <c r="WMB26" s="60"/>
      <c r="WMC26" s="60"/>
      <c r="WMD26" s="60"/>
      <c r="WME26" s="60"/>
      <c r="WMF26" s="60"/>
      <c r="WMG26" s="60"/>
      <c r="WMH26" s="60"/>
      <c r="WMI26" s="60"/>
      <c r="WMJ26" s="60"/>
      <c r="WMK26" s="60"/>
      <c r="WML26" s="60"/>
      <c r="WMM26" s="60"/>
      <c r="WMN26" s="60"/>
      <c r="WMO26" s="60"/>
      <c r="WMP26" s="60"/>
      <c r="WMQ26" s="60"/>
      <c r="WMR26" s="60"/>
      <c r="WMS26" s="60"/>
      <c r="WMT26" s="60"/>
      <c r="WMU26" s="60"/>
      <c r="WMV26" s="60"/>
      <c r="WMW26" s="60"/>
      <c r="WMX26" s="60"/>
      <c r="WMY26" s="60"/>
      <c r="WMZ26" s="60"/>
      <c r="WNA26" s="60"/>
      <c r="WNB26" s="60"/>
      <c r="WNC26" s="60"/>
      <c r="WND26" s="60"/>
      <c r="WNE26" s="60"/>
      <c r="WNF26" s="60"/>
      <c r="WNG26" s="60"/>
      <c r="WNH26" s="60"/>
      <c r="WNI26" s="60"/>
      <c r="WNJ26" s="60"/>
      <c r="WNK26" s="60"/>
      <c r="WNL26" s="60"/>
      <c r="WNM26" s="60"/>
      <c r="WNN26" s="60"/>
      <c r="WNO26" s="60"/>
      <c r="WNP26" s="60"/>
      <c r="WNQ26" s="60"/>
      <c r="WNR26" s="60"/>
      <c r="WNS26" s="60"/>
      <c r="WNT26" s="60"/>
      <c r="WNU26" s="60"/>
      <c r="WNV26" s="60"/>
      <c r="WNW26" s="60"/>
      <c r="WNX26" s="60"/>
      <c r="WNY26" s="60"/>
      <c r="WNZ26" s="60"/>
      <c r="WOA26" s="60"/>
      <c r="WOB26" s="60"/>
      <c r="WOC26" s="60"/>
      <c r="WOD26" s="60"/>
      <c r="WOE26" s="60"/>
      <c r="WOF26" s="60"/>
      <c r="WOG26" s="60"/>
      <c r="WOH26" s="60"/>
      <c r="WOI26" s="60"/>
      <c r="WOJ26" s="60"/>
      <c r="WOK26" s="60"/>
      <c r="WOL26" s="60"/>
      <c r="WOM26" s="60"/>
      <c r="WON26" s="60"/>
      <c r="WOO26" s="60"/>
      <c r="WOP26" s="60"/>
      <c r="WOQ26" s="60"/>
      <c r="WOR26" s="60"/>
      <c r="WOS26" s="60"/>
      <c r="WOT26" s="60"/>
      <c r="WOU26" s="60"/>
      <c r="WOV26" s="60"/>
      <c r="WOW26" s="60"/>
      <c r="WOX26" s="60"/>
      <c r="WOY26" s="60"/>
      <c r="WOZ26" s="60"/>
      <c r="WPA26" s="60"/>
      <c r="WPB26" s="60"/>
      <c r="WPC26" s="60"/>
      <c r="WPD26" s="60"/>
      <c r="WPE26" s="60"/>
      <c r="WPF26" s="60"/>
      <c r="WPG26" s="60"/>
      <c r="WPH26" s="60"/>
      <c r="WPI26" s="60"/>
      <c r="WPJ26" s="60"/>
      <c r="WPK26" s="60"/>
      <c r="WPL26" s="60"/>
      <c r="WPM26" s="60"/>
      <c r="WPN26" s="60"/>
      <c r="WPO26" s="60"/>
      <c r="WPP26" s="60"/>
      <c r="WPQ26" s="60"/>
      <c r="WPR26" s="60"/>
      <c r="WPS26" s="60"/>
      <c r="WPT26" s="60"/>
      <c r="WPU26" s="60"/>
      <c r="WPV26" s="60"/>
      <c r="WPW26" s="60"/>
      <c r="WPX26" s="60"/>
      <c r="WPY26" s="60"/>
      <c r="WPZ26" s="60"/>
      <c r="WQA26" s="60"/>
      <c r="WQB26" s="60"/>
      <c r="WQC26" s="60"/>
      <c r="WQD26" s="60"/>
      <c r="WQE26" s="60"/>
      <c r="WQF26" s="60"/>
      <c r="WQG26" s="60"/>
      <c r="WQH26" s="60"/>
      <c r="WQI26" s="60"/>
      <c r="WQJ26" s="60"/>
      <c r="WQK26" s="60"/>
      <c r="WQL26" s="60"/>
      <c r="WQM26" s="60"/>
      <c r="WQN26" s="60"/>
      <c r="WQO26" s="60"/>
      <c r="WQP26" s="60"/>
      <c r="WQQ26" s="60"/>
      <c r="WQR26" s="60"/>
      <c r="WQS26" s="60"/>
      <c r="WQT26" s="60"/>
      <c r="WQU26" s="60"/>
      <c r="WQV26" s="60"/>
      <c r="WQW26" s="60"/>
      <c r="WQX26" s="60"/>
      <c r="WQY26" s="60"/>
      <c r="WQZ26" s="60"/>
      <c r="WRA26" s="60"/>
      <c r="WRB26" s="60"/>
      <c r="WRC26" s="60"/>
      <c r="WRD26" s="60"/>
      <c r="WRE26" s="60"/>
      <c r="WRF26" s="60"/>
      <c r="WRG26" s="60"/>
      <c r="WRH26" s="60"/>
      <c r="WRI26" s="60"/>
      <c r="WRJ26" s="60"/>
      <c r="WRK26" s="60"/>
      <c r="WRL26" s="60"/>
      <c r="WRM26" s="60"/>
      <c r="WRN26" s="60"/>
      <c r="WRO26" s="60"/>
      <c r="WRP26" s="60"/>
      <c r="WRQ26" s="60"/>
      <c r="WRR26" s="60"/>
      <c r="WRS26" s="60"/>
      <c r="WRT26" s="60"/>
      <c r="WRU26" s="60"/>
      <c r="WRV26" s="60"/>
      <c r="WRW26" s="60"/>
      <c r="WRX26" s="60"/>
      <c r="WRY26" s="60"/>
      <c r="WRZ26" s="60"/>
      <c r="WSA26" s="60"/>
      <c r="WSB26" s="60"/>
      <c r="WSC26" s="60"/>
      <c r="WSD26" s="60"/>
      <c r="WSE26" s="60"/>
      <c r="WSF26" s="60"/>
      <c r="WSG26" s="60"/>
      <c r="WSH26" s="60"/>
      <c r="WSI26" s="60"/>
      <c r="WSJ26" s="60"/>
      <c r="WSK26" s="60"/>
      <c r="WSL26" s="60"/>
      <c r="WSM26" s="60"/>
      <c r="WSN26" s="60"/>
      <c r="WSO26" s="60"/>
      <c r="WSP26" s="60"/>
      <c r="WSQ26" s="60"/>
      <c r="WSR26" s="60"/>
      <c r="WSS26" s="60"/>
      <c r="WST26" s="60"/>
      <c r="WSU26" s="60"/>
      <c r="WSV26" s="60"/>
      <c r="WSW26" s="60"/>
      <c r="WSX26" s="60"/>
      <c r="WSY26" s="60"/>
      <c r="WSZ26" s="60"/>
      <c r="WTA26" s="60"/>
      <c r="WTB26" s="60"/>
      <c r="WTC26" s="60"/>
      <c r="WTD26" s="60"/>
      <c r="WTE26" s="60"/>
      <c r="WTF26" s="60"/>
      <c r="WTG26" s="60"/>
      <c r="WTH26" s="60"/>
      <c r="WTI26" s="60"/>
      <c r="WTJ26" s="60"/>
      <c r="WTK26" s="60"/>
      <c r="WTL26" s="60"/>
      <c r="WTM26" s="60"/>
      <c r="WTN26" s="60"/>
      <c r="WTO26" s="60"/>
      <c r="WTP26" s="60"/>
      <c r="WTQ26" s="60"/>
      <c r="WTR26" s="60"/>
      <c r="WTS26" s="60"/>
      <c r="WTT26" s="60"/>
      <c r="WTU26" s="60"/>
      <c r="WTV26" s="60"/>
      <c r="WTW26" s="60"/>
      <c r="WTX26" s="60"/>
      <c r="WTY26" s="60"/>
      <c r="WTZ26" s="60"/>
      <c r="WUA26" s="60"/>
      <c r="WUB26" s="60"/>
      <c r="WUC26" s="60"/>
      <c r="WUD26" s="60"/>
      <c r="WUE26" s="60"/>
      <c r="WUF26" s="60"/>
      <c r="WUG26" s="60"/>
      <c r="WUH26" s="60"/>
      <c r="WUI26" s="60"/>
      <c r="WUJ26" s="60"/>
      <c r="WUK26" s="60"/>
      <c r="WUL26" s="60"/>
      <c r="WUM26" s="60"/>
      <c r="WUN26" s="60"/>
      <c r="WUO26" s="60"/>
      <c r="WUP26" s="60"/>
      <c r="WUQ26" s="60"/>
      <c r="WUR26" s="60"/>
      <c r="WUS26" s="60"/>
      <c r="WUT26" s="60"/>
      <c r="WUU26" s="60"/>
      <c r="WUV26" s="60"/>
      <c r="WUW26" s="60"/>
      <c r="WUX26" s="60"/>
      <c r="WUY26" s="60"/>
      <c r="WUZ26" s="60"/>
      <c r="WVA26" s="60"/>
      <c r="WVB26" s="60"/>
      <c r="WVC26" s="60"/>
      <c r="WVD26" s="60"/>
      <c r="WVE26" s="60"/>
      <c r="WVF26" s="60"/>
      <c r="WVG26" s="60"/>
      <c r="WVH26" s="60"/>
      <c r="WVI26" s="60"/>
      <c r="WVJ26" s="60"/>
      <c r="WVK26" s="60"/>
      <c r="WVL26" s="60"/>
      <c r="WVM26" s="60"/>
      <c r="WVN26" s="60"/>
      <c r="WVO26" s="60"/>
      <c r="WVP26" s="60"/>
      <c r="WVQ26" s="60"/>
      <c r="WVR26" s="60"/>
      <c r="WVS26" s="60"/>
      <c r="WVT26" s="60"/>
      <c r="WVU26" s="60"/>
      <c r="WVV26" s="60"/>
      <c r="WVW26" s="60"/>
      <c r="WVX26" s="60"/>
      <c r="WVY26" s="60"/>
      <c r="WVZ26" s="60"/>
      <c r="WWA26" s="60"/>
      <c r="WWB26" s="60"/>
      <c r="WWC26" s="60"/>
      <c r="WWD26" s="60"/>
      <c r="WWE26" s="60"/>
      <c r="WWF26" s="60"/>
      <c r="WWG26" s="60"/>
      <c r="WWH26" s="60"/>
      <c r="WWI26" s="60"/>
      <c r="WWJ26" s="60"/>
      <c r="WWK26" s="60"/>
      <c r="WWL26" s="60"/>
      <c r="WWM26" s="60"/>
      <c r="WWN26" s="60"/>
      <c r="WWO26" s="60"/>
      <c r="WWP26" s="60"/>
      <c r="WWQ26" s="60"/>
      <c r="WWR26" s="60"/>
      <c r="WWS26" s="60"/>
      <c r="WWT26" s="60"/>
      <c r="WWU26" s="60"/>
      <c r="WWV26" s="60"/>
      <c r="WWW26" s="60"/>
      <c r="WWX26" s="60"/>
      <c r="WWY26" s="60"/>
      <c r="WWZ26" s="60"/>
      <c r="WXA26" s="60"/>
      <c r="WXB26" s="60"/>
      <c r="WXC26" s="60"/>
      <c r="WXD26" s="60"/>
      <c r="WXE26" s="60"/>
      <c r="WXF26" s="60"/>
      <c r="WXG26" s="60"/>
      <c r="WXH26" s="60"/>
      <c r="WXI26" s="60"/>
      <c r="WXJ26" s="60"/>
      <c r="WXK26" s="60"/>
      <c r="WXL26" s="60"/>
      <c r="WXM26" s="60"/>
      <c r="WXN26" s="60"/>
      <c r="WXO26" s="60"/>
      <c r="WXP26" s="60"/>
      <c r="WXQ26" s="60"/>
      <c r="WXR26" s="60"/>
      <c r="WXS26" s="60"/>
      <c r="WXT26" s="60"/>
      <c r="WXU26" s="60"/>
      <c r="WXV26" s="60"/>
      <c r="WXW26" s="60"/>
      <c r="WXX26" s="60"/>
      <c r="WXY26" s="60"/>
      <c r="WXZ26" s="60"/>
      <c r="WYA26" s="60"/>
      <c r="WYB26" s="60"/>
      <c r="WYC26" s="60"/>
      <c r="WYD26" s="60"/>
      <c r="WYE26" s="60"/>
      <c r="WYF26" s="60"/>
      <c r="WYG26" s="60"/>
      <c r="WYH26" s="60"/>
      <c r="WYI26" s="60"/>
      <c r="WYJ26" s="60"/>
      <c r="WYK26" s="60"/>
      <c r="WYL26" s="60"/>
      <c r="WYM26" s="60"/>
      <c r="WYN26" s="60"/>
      <c r="WYO26" s="60"/>
      <c r="WYP26" s="60"/>
      <c r="WYQ26" s="60"/>
      <c r="WYR26" s="60"/>
      <c r="WYS26" s="60"/>
      <c r="WYT26" s="60"/>
      <c r="WYU26" s="60"/>
      <c r="WYV26" s="60"/>
      <c r="WYW26" s="60"/>
      <c r="WYX26" s="60"/>
      <c r="WYY26" s="60"/>
      <c r="WYZ26" s="60"/>
      <c r="WZA26" s="60"/>
      <c r="WZB26" s="60"/>
      <c r="WZC26" s="60"/>
      <c r="WZD26" s="60"/>
      <c r="WZE26" s="60"/>
      <c r="WZF26" s="60"/>
      <c r="WZG26" s="60"/>
      <c r="WZH26" s="60"/>
      <c r="WZI26" s="60"/>
      <c r="WZJ26" s="60"/>
      <c r="WZK26" s="60"/>
      <c r="WZL26" s="60"/>
      <c r="WZM26" s="60"/>
      <c r="WZN26" s="60"/>
      <c r="WZO26" s="60"/>
      <c r="WZP26" s="60"/>
      <c r="WZQ26" s="60"/>
      <c r="WZR26" s="60"/>
      <c r="WZS26" s="60"/>
      <c r="WZT26" s="60"/>
      <c r="WZU26" s="60"/>
      <c r="WZV26" s="60"/>
      <c r="WZW26" s="60"/>
      <c r="WZX26" s="60"/>
      <c r="WZY26" s="60"/>
      <c r="WZZ26" s="60"/>
      <c r="XAA26" s="60"/>
      <c r="XAB26" s="60"/>
      <c r="XAC26" s="60"/>
      <c r="XAD26" s="60"/>
      <c r="XAE26" s="60"/>
      <c r="XAF26" s="60"/>
      <c r="XAG26" s="60"/>
      <c r="XAH26" s="60"/>
      <c r="XAI26" s="60"/>
      <c r="XAJ26" s="60"/>
      <c r="XAK26" s="60"/>
      <c r="XAL26" s="60"/>
      <c r="XAM26" s="60"/>
      <c r="XAN26" s="60"/>
      <c r="XAO26" s="60"/>
      <c r="XAP26" s="60"/>
      <c r="XAQ26" s="60"/>
      <c r="XAR26" s="60"/>
      <c r="XAS26" s="60"/>
      <c r="XAT26" s="60"/>
      <c r="XAU26" s="60"/>
      <c r="XAV26" s="60"/>
      <c r="XAW26" s="60"/>
      <c r="XAX26" s="60"/>
      <c r="XAY26" s="60"/>
      <c r="XAZ26" s="60"/>
      <c r="XBA26" s="60"/>
      <c r="XBB26" s="60"/>
      <c r="XBC26" s="60"/>
      <c r="XBD26" s="60"/>
      <c r="XBE26" s="60"/>
      <c r="XBF26" s="60"/>
      <c r="XBG26" s="60"/>
      <c r="XBH26" s="60"/>
      <c r="XBI26" s="60"/>
      <c r="XBJ26" s="60"/>
      <c r="XBK26" s="60"/>
      <c r="XBL26" s="60"/>
      <c r="XBM26" s="60"/>
      <c r="XBN26" s="60"/>
      <c r="XBO26" s="60"/>
      <c r="XBP26" s="60"/>
      <c r="XBQ26" s="60"/>
      <c r="XBR26" s="60"/>
      <c r="XBS26" s="60"/>
      <c r="XBT26" s="60"/>
      <c r="XBU26" s="60"/>
      <c r="XBV26" s="60"/>
      <c r="XBW26" s="60"/>
      <c r="XBX26" s="60"/>
      <c r="XBY26" s="60"/>
      <c r="XBZ26" s="60"/>
      <c r="XCA26" s="60"/>
      <c r="XCB26" s="60"/>
      <c r="XCC26" s="60"/>
      <c r="XCD26" s="60"/>
      <c r="XCE26" s="60"/>
      <c r="XCF26" s="60"/>
      <c r="XCG26" s="60"/>
      <c r="XCH26" s="60"/>
      <c r="XCI26" s="60"/>
      <c r="XCJ26" s="60"/>
      <c r="XCK26" s="60"/>
      <c r="XCL26" s="60"/>
      <c r="XCM26" s="60"/>
      <c r="XCN26" s="60"/>
      <c r="XCO26" s="60"/>
      <c r="XCP26" s="60"/>
      <c r="XCQ26" s="60"/>
      <c r="XCR26" s="60"/>
      <c r="XCS26" s="60"/>
      <c r="XCT26" s="60"/>
      <c r="XCU26" s="60"/>
      <c r="XCV26" s="60"/>
      <c r="XCW26" s="60"/>
      <c r="XCX26" s="60"/>
      <c r="XCY26" s="60"/>
      <c r="XCZ26" s="60"/>
      <c r="XDA26" s="60"/>
      <c r="XDB26" s="60"/>
      <c r="XDC26" s="60"/>
      <c r="XDD26" s="60"/>
      <c r="XDE26" s="60"/>
      <c r="XDF26" s="60"/>
      <c r="XDG26" s="60"/>
      <c r="XDH26" s="60"/>
      <c r="XDI26" s="60"/>
      <c r="XDJ26" s="60"/>
      <c r="XDK26" s="60"/>
      <c r="XDL26" s="60"/>
      <c r="XDM26" s="60"/>
      <c r="XDN26" s="60"/>
      <c r="XDO26" s="60"/>
      <c r="XDP26" s="60"/>
      <c r="XDQ26" s="60"/>
      <c r="XDR26" s="60"/>
      <c r="XDS26" s="60"/>
      <c r="XDT26" s="60"/>
      <c r="XDU26" s="60"/>
      <c r="XDV26" s="60"/>
      <c r="XDW26" s="60"/>
      <c r="XDX26" s="60"/>
      <c r="XDY26" s="60"/>
      <c r="XDZ26" s="60"/>
      <c r="XEA26" s="60"/>
      <c r="XEB26" s="60"/>
      <c r="XEC26" s="60"/>
      <c r="XED26" s="60"/>
      <c r="XEE26" s="60"/>
      <c r="XEF26" s="60"/>
      <c r="XEG26" s="60"/>
      <c r="XEH26" s="60"/>
      <c r="XEI26" s="60"/>
      <c r="XEJ26" s="60"/>
      <c r="XEK26" s="60"/>
    </row>
    <row r="27" spans="1:16365" s="60" customFormat="1" ht="56" customHeight="1" x14ac:dyDescent="0.15">
      <c r="B27" s="108" t="s">
        <v>380</v>
      </c>
      <c r="C27" s="67" t="s">
        <v>26</v>
      </c>
      <c r="D27" s="68" t="s">
        <v>13</v>
      </c>
      <c r="E27" s="68" t="s">
        <v>14</v>
      </c>
      <c r="F27" s="68" t="s">
        <v>66</v>
      </c>
      <c r="G27" s="68" t="s">
        <v>66</v>
      </c>
      <c r="H27" s="61">
        <f t="shared" si="0"/>
        <v>98.5</v>
      </c>
      <c r="I27" s="62"/>
      <c r="J27" s="62">
        <f>SUM(10+27.5)</f>
        <v>37.5</v>
      </c>
      <c r="K27" s="62"/>
      <c r="L27" s="62"/>
      <c r="M27" s="62"/>
      <c r="N27" s="62"/>
      <c r="O27" s="62"/>
      <c r="P27" s="62">
        <f>SUM(10+14)</f>
        <v>24</v>
      </c>
      <c r="Q27" s="62">
        <f>SUM(25+12)</f>
        <v>37</v>
      </c>
      <c r="R27" s="62"/>
      <c r="S27" s="62"/>
      <c r="T27" s="62"/>
      <c r="U27" s="62"/>
      <c r="V27" s="62"/>
      <c r="W27" s="62"/>
      <c r="X27" s="40"/>
      <c r="Y27" s="41"/>
      <c r="Z27" s="41"/>
      <c r="AA27" s="38"/>
      <c r="AB27" s="38"/>
      <c r="AC27" s="38"/>
    </row>
    <row r="28" spans="1:16365" s="60" customFormat="1" ht="56" customHeight="1" x14ac:dyDescent="0.15">
      <c r="B28" s="108" t="s">
        <v>335</v>
      </c>
      <c r="C28" s="69" t="s">
        <v>202</v>
      </c>
      <c r="D28" s="70" t="s">
        <v>37</v>
      </c>
      <c r="E28" s="68" t="s">
        <v>185</v>
      </c>
      <c r="F28" s="70" t="s">
        <v>45</v>
      </c>
      <c r="G28" s="70" t="s">
        <v>45</v>
      </c>
      <c r="H28" s="61">
        <f t="shared" si="0"/>
        <v>97</v>
      </c>
      <c r="I28" s="62"/>
      <c r="J28" s="62"/>
      <c r="K28" s="62"/>
      <c r="L28" s="62"/>
      <c r="M28" s="62">
        <f>SUM(25+5+6)</f>
        <v>36</v>
      </c>
      <c r="N28" s="62"/>
      <c r="O28" s="62"/>
      <c r="P28" s="62">
        <f>SUM(25+14)</f>
        <v>39</v>
      </c>
      <c r="Q28" s="62">
        <f>SUM(10+12)</f>
        <v>22</v>
      </c>
      <c r="R28" s="62"/>
      <c r="S28" s="62"/>
      <c r="T28" s="62"/>
      <c r="U28" s="62"/>
      <c r="V28" s="62"/>
      <c r="W28" s="62"/>
      <c r="X28" s="40"/>
      <c r="Y28" s="41"/>
      <c r="Z28" s="41"/>
      <c r="AA28" s="38"/>
      <c r="AB28" s="38"/>
      <c r="AC28" s="38"/>
      <c r="XEK28" s="79"/>
    </row>
    <row r="29" spans="1:16365" s="60" customFormat="1" ht="56" customHeight="1" x14ac:dyDescent="0.15">
      <c r="B29" s="108" t="s">
        <v>336</v>
      </c>
      <c r="C29" s="69" t="s">
        <v>223</v>
      </c>
      <c r="D29" s="70" t="s">
        <v>224</v>
      </c>
      <c r="E29" s="70" t="s">
        <v>225</v>
      </c>
      <c r="F29" s="70" t="s">
        <v>90</v>
      </c>
      <c r="G29" s="70" t="s">
        <v>19</v>
      </c>
      <c r="H29" s="61">
        <f t="shared" si="0"/>
        <v>95.5</v>
      </c>
      <c r="I29" s="62"/>
      <c r="J29" s="62"/>
      <c r="K29" s="62"/>
      <c r="L29" s="62"/>
      <c r="M29" s="62"/>
      <c r="N29" s="62"/>
      <c r="O29" s="62">
        <f>SUM(25+18+4)</f>
        <v>47</v>
      </c>
      <c r="P29" s="62"/>
      <c r="Q29" s="62"/>
      <c r="R29" s="62"/>
      <c r="S29" s="62"/>
      <c r="T29" s="80">
        <f>SUM(25+19.5+4)</f>
        <v>48.5</v>
      </c>
      <c r="U29" s="62"/>
      <c r="V29" s="62"/>
      <c r="W29" s="62"/>
      <c r="X29" s="40"/>
      <c r="Y29" s="41"/>
      <c r="Z29" s="41"/>
      <c r="AA29" s="38"/>
      <c r="AB29" s="38"/>
      <c r="AC29" s="38"/>
    </row>
    <row r="30" spans="1:16365" s="60" customFormat="1" ht="56" customHeight="1" x14ac:dyDescent="0.15">
      <c r="B30" s="108" t="s">
        <v>337</v>
      </c>
      <c r="C30" s="67" t="s">
        <v>38</v>
      </c>
      <c r="D30" s="68" t="s">
        <v>37</v>
      </c>
      <c r="E30" s="68" t="s">
        <v>55</v>
      </c>
      <c r="F30" s="68" t="s">
        <v>52</v>
      </c>
      <c r="G30" s="68" t="s">
        <v>52</v>
      </c>
      <c r="H30" s="61">
        <f t="shared" si="0"/>
        <v>92</v>
      </c>
      <c r="I30" s="62">
        <f>SUM(25+7.5+5)</f>
        <v>37.5</v>
      </c>
      <c r="J30" s="62"/>
      <c r="K30" s="62"/>
      <c r="L30" s="62"/>
      <c r="M30" s="62"/>
      <c r="N30" s="62"/>
      <c r="O30" s="62"/>
      <c r="P30" s="62"/>
      <c r="Q30" s="62"/>
      <c r="R30" s="62">
        <f>SUM(25+11+0)</f>
        <v>36</v>
      </c>
      <c r="S30" s="62"/>
      <c r="T30" s="62"/>
      <c r="U30" s="62"/>
      <c r="V30" s="62">
        <f>SUM(10+8.5+0)</f>
        <v>18.5</v>
      </c>
      <c r="W30" s="62"/>
      <c r="X30" s="40"/>
      <c r="Y30" s="41"/>
      <c r="Z30" s="41"/>
      <c r="AA30" s="38"/>
      <c r="AB30" s="38"/>
      <c r="AC30" s="38"/>
    </row>
    <row r="31" spans="1:16365" s="60" customFormat="1" ht="56" customHeight="1" x14ac:dyDescent="0.15">
      <c r="B31" s="108" t="s">
        <v>338</v>
      </c>
      <c r="C31" s="67" t="s">
        <v>20</v>
      </c>
      <c r="D31" s="68" t="s">
        <v>22</v>
      </c>
      <c r="E31" s="68" t="s">
        <v>91</v>
      </c>
      <c r="F31" s="68" t="s">
        <v>80</v>
      </c>
      <c r="G31" s="68" t="s">
        <v>80</v>
      </c>
      <c r="H31" s="61">
        <f t="shared" si="0"/>
        <v>86.5</v>
      </c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>
        <f>SUM(25+5+6)</f>
        <v>36</v>
      </c>
      <c r="T31" s="62">
        <f>SUM(25+19.5+6)</f>
        <v>50.5</v>
      </c>
      <c r="U31" s="62"/>
      <c r="V31" s="62"/>
      <c r="W31" s="62"/>
      <c r="X31" s="40"/>
      <c r="Y31" s="41"/>
      <c r="Z31" s="41"/>
      <c r="AA31" s="38"/>
      <c r="AB31" s="38"/>
      <c r="AC31" s="38"/>
    </row>
    <row r="32" spans="1:16365" s="60" customFormat="1" ht="56" customHeight="1" x14ac:dyDescent="0.15">
      <c r="B32" s="108" t="s">
        <v>339</v>
      </c>
      <c r="C32" s="110" t="s">
        <v>379</v>
      </c>
      <c r="D32" s="68" t="s">
        <v>144</v>
      </c>
      <c r="E32" s="68" t="s">
        <v>91</v>
      </c>
      <c r="F32" s="68" t="s">
        <v>67</v>
      </c>
      <c r="G32" s="68" t="s">
        <v>67</v>
      </c>
      <c r="H32" s="61">
        <f t="shared" si="0"/>
        <v>85.5</v>
      </c>
      <c r="I32" s="62"/>
      <c r="J32" s="62"/>
      <c r="K32" s="62"/>
      <c r="L32" s="62"/>
      <c r="M32" s="62"/>
      <c r="N32" s="62"/>
      <c r="O32" s="62"/>
      <c r="P32" s="62"/>
      <c r="Q32" s="62"/>
      <c r="R32" s="62">
        <f>SUM(25+11+0)</f>
        <v>36</v>
      </c>
      <c r="S32" s="62"/>
      <c r="T32" s="62">
        <f>SUM(25+19.5+5)</f>
        <v>49.5</v>
      </c>
      <c r="U32" s="62"/>
      <c r="V32" s="62"/>
      <c r="W32" s="62"/>
      <c r="X32" s="40"/>
      <c r="Y32" s="41"/>
      <c r="Z32" s="41"/>
      <c r="AA32" s="38"/>
      <c r="AB32" s="38"/>
      <c r="AC32" s="38"/>
    </row>
    <row r="33" spans="1:16365" s="60" customFormat="1" ht="56" customHeight="1" thickBot="1" x14ac:dyDescent="0.2">
      <c r="A33" s="81"/>
      <c r="B33" s="108" t="s">
        <v>340</v>
      </c>
      <c r="C33" s="69" t="s">
        <v>191</v>
      </c>
      <c r="D33" s="68" t="s">
        <v>192</v>
      </c>
      <c r="E33" s="68" t="s">
        <v>193</v>
      </c>
      <c r="F33" s="70" t="s">
        <v>21</v>
      </c>
      <c r="G33" s="74" t="s">
        <v>194</v>
      </c>
      <c r="H33" s="61">
        <f t="shared" si="0"/>
        <v>84.5</v>
      </c>
      <c r="I33" s="62"/>
      <c r="J33" s="62"/>
      <c r="K33" s="62">
        <f>SUM(25+7)</f>
        <v>32</v>
      </c>
      <c r="L33" s="62">
        <f>SUM(25+8+0)</f>
        <v>33</v>
      </c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>
        <f>SUM(10+9.5)</f>
        <v>19.5</v>
      </c>
      <c r="X33" s="40"/>
      <c r="Y33" s="41"/>
      <c r="Z33" s="41"/>
      <c r="AA33" s="38"/>
      <c r="AB33" s="38"/>
      <c r="AC33" s="38"/>
    </row>
    <row r="34" spans="1:16365" s="60" customFormat="1" ht="56" customHeight="1" x14ac:dyDescent="0.15">
      <c r="B34" s="108" t="s">
        <v>340</v>
      </c>
      <c r="C34" s="69" t="s">
        <v>175</v>
      </c>
      <c r="D34" s="70" t="s">
        <v>70</v>
      </c>
      <c r="E34" s="70" t="s">
        <v>183</v>
      </c>
      <c r="F34" s="70" t="s">
        <v>67</v>
      </c>
      <c r="G34" s="70" t="s">
        <v>43</v>
      </c>
      <c r="H34" s="61">
        <f t="shared" si="0"/>
        <v>84.5</v>
      </c>
      <c r="I34" s="62"/>
      <c r="J34" s="62">
        <f>SUM(25+27.5)</f>
        <v>52.5</v>
      </c>
      <c r="K34" s="62">
        <f>SUM(25+7)</f>
        <v>32</v>
      </c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40"/>
      <c r="Y34" s="41"/>
      <c r="Z34" s="41"/>
      <c r="AA34" s="38"/>
      <c r="AB34" s="38"/>
      <c r="AC34" s="38"/>
    </row>
    <row r="35" spans="1:16365" s="60" customFormat="1" ht="56" customHeight="1" x14ac:dyDescent="0.15">
      <c r="B35" s="108" t="s">
        <v>341</v>
      </c>
      <c r="C35" s="69" t="s">
        <v>201</v>
      </c>
      <c r="D35" s="70" t="s">
        <v>7</v>
      </c>
      <c r="E35" s="68" t="s">
        <v>25</v>
      </c>
      <c r="F35" s="70" t="s">
        <v>45</v>
      </c>
      <c r="G35" s="70" t="s">
        <v>45</v>
      </c>
      <c r="H35" s="61">
        <f t="shared" si="0"/>
        <v>68.5</v>
      </c>
      <c r="I35" s="62"/>
      <c r="J35" s="62"/>
      <c r="K35" s="62"/>
      <c r="L35" s="62"/>
      <c r="M35" s="62">
        <f>SUM(25+5+4)</f>
        <v>34</v>
      </c>
      <c r="N35" s="62"/>
      <c r="O35" s="62"/>
      <c r="P35" s="62"/>
      <c r="Q35" s="62"/>
      <c r="R35" s="62"/>
      <c r="S35" s="62"/>
      <c r="T35" s="62"/>
      <c r="U35" s="62"/>
      <c r="V35" s="62"/>
      <c r="W35" s="62">
        <f>SUM(25+9.5)</f>
        <v>34.5</v>
      </c>
      <c r="X35" s="40"/>
      <c r="Y35" s="41"/>
      <c r="Z35" s="41"/>
      <c r="AA35" s="38"/>
      <c r="AB35" s="38"/>
      <c r="AC35" s="38"/>
    </row>
    <row r="36" spans="1:16365" s="60" customFormat="1" ht="56" customHeight="1" x14ac:dyDescent="0.15">
      <c r="B36" s="108" t="s">
        <v>342</v>
      </c>
      <c r="C36" s="105" t="s">
        <v>123</v>
      </c>
      <c r="D36" s="68" t="s">
        <v>81</v>
      </c>
      <c r="E36" s="68" t="s">
        <v>82</v>
      </c>
      <c r="F36" s="68" t="s">
        <v>83</v>
      </c>
      <c r="G36" s="74" t="s">
        <v>124</v>
      </c>
      <c r="H36" s="61">
        <f t="shared" si="0"/>
        <v>67.5</v>
      </c>
      <c r="I36" s="62"/>
      <c r="J36" s="62"/>
      <c r="K36" s="62"/>
      <c r="L36" s="62">
        <f>SUM(25+8+0)</f>
        <v>33</v>
      </c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>
        <f>SUM(25+9.5)</f>
        <v>34.5</v>
      </c>
      <c r="X36" s="64"/>
      <c r="Y36" s="65"/>
      <c r="Z36" s="65"/>
      <c r="AA36" s="38"/>
      <c r="AB36" s="38"/>
      <c r="AC36" s="38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  <c r="DC36" s="79"/>
      <c r="DD36" s="79"/>
      <c r="DE36" s="79"/>
      <c r="DF36" s="79"/>
      <c r="DG36" s="79"/>
      <c r="DH36" s="79"/>
      <c r="DI36" s="79"/>
      <c r="DJ36" s="79"/>
      <c r="DK36" s="79"/>
      <c r="DL36" s="79"/>
      <c r="DM36" s="79"/>
      <c r="DN36" s="79"/>
      <c r="DO36" s="79"/>
      <c r="DP36" s="79"/>
      <c r="DQ36" s="79"/>
      <c r="DR36" s="79"/>
      <c r="DS36" s="79"/>
      <c r="DT36" s="79"/>
      <c r="DU36" s="79"/>
      <c r="DV36" s="79"/>
      <c r="DW36" s="79"/>
      <c r="DX36" s="79"/>
      <c r="DY36" s="79"/>
      <c r="DZ36" s="79"/>
      <c r="EA36" s="79"/>
      <c r="EB36" s="79"/>
      <c r="EC36" s="79"/>
      <c r="ED36" s="79"/>
      <c r="EE36" s="79"/>
      <c r="EF36" s="79"/>
      <c r="EG36" s="79"/>
      <c r="EH36" s="79"/>
      <c r="EI36" s="79"/>
      <c r="EJ36" s="79"/>
      <c r="EK36" s="79"/>
      <c r="EL36" s="79"/>
      <c r="EM36" s="79"/>
      <c r="EN36" s="79"/>
      <c r="EO36" s="79"/>
      <c r="EP36" s="79"/>
      <c r="EQ36" s="79"/>
      <c r="ER36" s="79"/>
      <c r="ES36" s="79"/>
      <c r="ET36" s="79"/>
      <c r="EU36" s="79"/>
      <c r="EV36" s="79"/>
      <c r="EW36" s="79"/>
      <c r="EX36" s="79"/>
      <c r="EY36" s="79"/>
      <c r="EZ36" s="79"/>
      <c r="FA36" s="79"/>
      <c r="FB36" s="79"/>
      <c r="FC36" s="79"/>
      <c r="FD36" s="79"/>
      <c r="FE36" s="79"/>
      <c r="FF36" s="79"/>
      <c r="FG36" s="79"/>
      <c r="FH36" s="79"/>
      <c r="FI36" s="79"/>
      <c r="FJ36" s="79"/>
      <c r="FK36" s="79"/>
      <c r="FL36" s="79"/>
      <c r="FM36" s="79"/>
      <c r="FN36" s="79"/>
      <c r="FO36" s="79"/>
      <c r="FP36" s="79"/>
      <c r="FQ36" s="79"/>
      <c r="FR36" s="79"/>
      <c r="FS36" s="79"/>
      <c r="FT36" s="79"/>
      <c r="FU36" s="79"/>
      <c r="FV36" s="79"/>
      <c r="FW36" s="79"/>
      <c r="FX36" s="79"/>
      <c r="FY36" s="79"/>
      <c r="FZ36" s="79"/>
      <c r="GA36" s="79"/>
      <c r="GB36" s="79"/>
      <c r="GC36" s="79"/>
      <c r="GD36" s="79"/>
      <c r="GE36" s="79"/>
      <c r="GF36" s="79"/>
      <c r="GG36" s="79"/>
      <c r="GH36" s="79"/>
      <c r="GI36" s="79"/>
      <c r="GJ36" s="79"/>
      <c r="GK36" s="79"/>
      <c r="GL36" s="79"/>
      <c r="GM36" s="79"/>
      <c r="GN36" s="79"/>
      <c r="GO36" s="79"/>
      <c r="GP36" s="79"/>
      <c r="GQ36" s="79"/>
      <c r="GR36" s="79"/>
      <c r="GS36" s="79"/>
      <c r="GT36" s="79"/>
      <c r="GU36" s="79"/>
      <c r="GV36" s="79"/>
      <c r="GW36" s="79"/>
      <c r="GX36" s="79"/>
      <c r="GY36" s="79"/>
      <c r="GZ36" s="79"/>
      <c r="HA36" s="79"/>
      <c r="HB36" s="79"/>
      <c r="HC36" s="79"/>
      <c r="HD36" s="79"/>
      <c r="HE36" s="79"/>
      <c r="HF36" s="79"/>
      <c r="HG36" s="79"/>
      <c r="HH36" s="79"/>
      <c r="HI36" s="79"/>
      <c r="HJ36" s="79"/>
      <c r="HK36" s="79"/>
      <c r="HL36" s="79"/>
      <c r="HM36" s="79"/>
      <c r="HN36" s="79"/>
      <c r="HO36" s="79"/>
      <c r="HP36" s="79"/>
      <c r="HQ36" s="79"/>
      <c r="HR36" s="79"/>
      <c r="HS36" s="79"/>
      <c r="HT36" s="79"/>
      <c r="HU36" s="79"/>
      <c r="HV36" s="79"/>
      <c r="HW36" s="79"/>
      <c r="HX36" s="79"/>
      <c r="HY36" s="79"/>
      <c r="HZ36" s="79"/>
      <c r="IA36" s="79"/>
      <c r="IB36" s="79"/>
      <c r="IC36" s="79"/>
      <c r="ID36" s="79"/>
      <c r="IE36" s="79"/>
      <c r="IF36" s="79"/>
      <c r="IG36" s="79"/>
      <c r="IH36" s="79"/>
      <c r="II36" s="79"/>
      <c r="IJ36" s="79"/>
      <c r="IK36" s="79"/>
      <c r="IL36" s="79"/>
      <c r="IM36" s="79"/>
      <c r="IN36" s="79"/>
      <c r="IO36" s="79"/>
      <c r="IP36" s="79"/>
      <c r="IQ36" s="79"/>
      <c r="IR36" s="79"/>
      <c r="IS36" s="79"/>
      <c r="IT36" s="79"/>
      <c r="IU36" s="79"/>
      <c r="IV36" s="79"/>
      <c r="IW36" s="79"/>
      <c r="IX36" s="79"/>
      <c r="IY36" s="79"/>
      <c r="IZ36" s="79"/>
      <c r="JA36" s="79"/>
      <c r="JB36" s="79"/>
      <c r="JC36" s="79"/>
      <c r="JD36" s="79"/>
      <c r="JE36" s="79"/>
      <c r="JF36" s="79"/>
      <c r="JG36" s="79"/>
      <c r="JH36" s="79"/>
      <c r="JI36" s="79"/>
      <c r="JJ36" s="79"/>
      <c r="JK36" s="79"/>
      <c r="JL36" s="79"/>
      <c r="JM36" s="79"/>
      <c r="JN36" s="79"/>
      <c r="JO36" s="79"/>
      <c r="JP36" s="79"/>
      <c r="JQ36" s="79"/>
      <c r="JR36" s="79"/>
      <c r="JS36" s="79"/>
      <c r="JT36" s="79"/>
      <c r="JU36" s="79"/>
      <c r="JV36" s="79"/>
      <c r="JW36" s="79"/>
      <c r="JX36" s="79"/>
      <c r="JY36" s="79"/>
      <c r="JZ36" s="79"/>
      <c r="KA36" s="79"/>
      <c r="KB36" s="79"/>
      <c r="KC36" s="79"/>
      <c r="KD36" s="79"/>
      <c r="KE36" s="79"/>
      <c r="KF36" s="79"/>
      <c r="KG36" s="79"/>
      <c r="KH36" s="79"/>
      <c r="KI36" s="79"/>
      <c r="KJ36" s="79"/>
      <c r="KK36" s="79"/>
      <c r="KL36" s="79"/>
      <c r="KM36" s="79"/>
      <c r="KN36" s="79"/>
      <c r="KO36" s="79"/>
      <c r="KP36" s="79"/>
      <c r="KQ36" s="79"/>
      <c r="KR36" s="79"/>
      <c r="KS36" s="79"/>
      <c r="KT36" s="79"/>
      <c r="KU36" s="79"/>
      <c r="KV36" s="79"/>
      <c r="KW36" s="79"/>
      <c r="KX36" s="79"/>
      <c r="KY36" s="79"/>
      <c r="KZ36" s="79"/>
      <c r="LA36" s="79"/>
      <c r="LB36" s="79"/>
      <c r="LC36" s="79"/>
      <c r="LD36" s="79"/>
      <c r="LE36" s="79"/>
      <c r="LF36" s="79"/>
      <c r="LG36" s="79"/>
      <c r="LH36" s="79"/>
      <c r="LI36" s="79"/>
      <c r="LJ36" s="79"/>
      <c r="LK36" s="79"/>
      <c r="LL36" s="79"/>
      <c r="LM36" s="79"/>
      <c r="LN36" s="79"/>
      <c r="LO36" s="79"/>
      <c r="LP36" s="79"/>
      <c r="LQ36" s="79"/>
      <c r="LR36" s="79"/>
      <c r="LS36" s="79"/>
      <c r="LT36" s="79"/>
      <c r="LU36" s="79"/>
      <c r="LV36" s="79"/>
      <c r="LW36" s="79"/>
      <c r="LX36" s="79"/>
      <c r="LY36" s="79"/>
      <c r="LZ36" s="79"/>
      <c r="MA36" s="79"/>
      <c r="MB36" s="79"/>
      <c r="MC36" s="79"/>
      <c r="MD36" s="79"/>
      <c r="ME36" s="79"/>
      <c r="MF36" s="79"/>
      <c r="MG36" s="79"/>
      <c r="MH36" s="79"/>
      <c r="MI36" s="79"/>
      <c r="MJ36" s="79"/>
      <c r="MK36" s="79"/>
      <c r="ML36" s="79"/>
      <c r="MM36" s="79"/>
      <c r="MN36" s="79"/>
      <c r="MO36" s="79"/>
      <c r="MP36" s="79"/>
      <c r="MQ36" s="79"/>
      <c r="MR36" s="79"/>
      <c r="MS36" s="79"/>
      <c r="MT36" s="79"/>
      <c r="MU36" s="79"/>
      <c r="MV36" s="79"/>
      <c r="MW36" s="79"/>
      <c r="MX36" s="79"/>
      <c r="MY36" s="79"/>
      <c r="MZ36" s="79"/>
      <c r="NA36" s="79"/>
      <c r="NB36" s="79"/>
      <c r="NC36" s="79"/>
      <c r="ND36" s="79"/>
      <c r="NE36" s="79"/>
      <c r="NF36" s="79"/>
      <c r="NG36" s="79"/>
      <c r="NH36" s="79"/>
      <c r="NI36" s="79"/>
      <c r="NJ36" s="79"/>
      <c r="NK36" s="79"/>
      <c r="NL36" s="79"/>
      <c r="NM36" s="79"/>
      <c r="NN36" s="79"/>
      <c r="NO36" s="79"/>
      <c r="NP36" s="79"/>
      <c r="NQ36" s="79"/>
      <c r="NR36" s="79"/>
      <c r="NS36" s="79"/>
      <c r="NT36" s="79"/>
      <c r="NU36" s="79"/>
      <c r="NV36" s="79"/>
      <c r="NW36" s="79"/>
      <c r="NX36" s="79"/>
      <c r="NY36" s="79"/>
      <c r="NZ36" s="79"/>
      <c r="OA36" s="79"/>
      <c r="OB36" s="79"/>
      <c r="OC36" s="79"/>
      <c r="OD36" s="79"/>
      <c r="OE36" s="79"/>
      <c r="OF36" s="79"/>
      <c r="OG36" s="79"/>
      <c r="OH36" s="79"/>
      <c r="OI36" s="79"/>
      <c r="OJ36" s="79"/>
      <c r="OK36" s="79"/>
      <c r="OL36" s="79"/>
      <c r="OM36" s="79"/>
      <c r="ON36" s="79"/>
      <c r="OO36" s="79"/>
      <c r="OP36" s="79"/>
      <c r="OQ36" s="79"/>
      <c r="OR36" s="79"/>
      <c r="OS36" s="79"/>
      <c r="OT36" s="79"/>
      <c r="OU36" s="79"/>
      <c r="OV36" s="79"/>
      <c r="OW36" s="79"/>
      <c r="OX36" s="79"/>
      <c r="OY36" s="79"/>
      <c r="OZ36" s="79"/>
      <c r="PA36" s="79"/>
      <c r="PB36" s="79"/>
      <c r="PC36" s="79"/>
      <c r="PD36" s="79"/>
      <c r="PE36" s="79"/>
      <c r="PF36" s="79"/>
      <c r="PG36" s="79"/>
      <c r="PH36" s="79"/>
      <c r="PI36" s="79"/>
      <c r="PJ36" s="79"/>
      <c r="PK36" s="79"/>
      <c r="PL36" s="79"/>
      <c r="PM36" s="79"/>
      <c r="PN36" s="79"/>
      <c r="PO36" s="79"/>
      <c r="PP36" s="79"/>
      <c r="PQ36" s="79"/>
      <c r="PR36" s="79"/>
      <c r="PS36" s="79"/>
      <c r="PT36" s="79"/>
      <c r="PU36" s="79"/>
      <c r="PV36" s="79"/>
      <c r="PW36" s="79"/>
      <c r="PX36" s="79"/>
      <c r="PY36" s="79"/>
      <c r="PZ36" s="79"/>
      <c r="QA36" s="79"/>
      <c r="QB36" s="79"/>
      <c r="QC36" s="79"/>
      <c r="QD36" s="79"/>
      <c r="QE36" s="79"/>
      <c r="QF36" s="79"/>
      <c r="QG36" s="79"/>
      <c r="QH36" s="79"/>
      <c r="QI36" s="79"/>
      <c r="QJ36" s="79"/>
      <c r="QK36" s="79"/>
      <c r="QL36" s="79"/>
      <c r="QM36" s="79"/>
      <c r="QN36" s="79"/>
      <c r="QO36" s="79"/>
      <c r="QP36" s="79"/>
      <c r="QQ36" s="79"/>
      <c r="QR36" s="79"/>
      <c r="QS36" s="79"/>
      <c r="QT36" s="79"/>
      <c r="QU36" s="79"/>
      <c r="QV36" s="79"/>
      <c r="QW36" s="79"/>
      <c r="QX36" s="79"/>
      <c r="QY36" s="79"/>
      <c r="QZ36" s="79"/>
      <c r="RA36" s="79"/>
      <c r="RB36" s="79"/>
      <c r="RC36" s="79"/>
      <c r="RD36" s="79"/>
      <c r="RE36" s="79"/>
      <c r="RF36" s="79"/>
      <c r="RG36" s="79"/>
      <c r="RH36" s="79"/>
      <c r="RI36" s="79"/>
      <c r="RJ36" s="79"/>
      <c r="RK36" s="79"/>
      <c r="RL36" s="79"/>
      <c r="RM36" s="79"/>
      <c r="RN36" s="79"/>
      <c r="RO36" s="79"/>
      <c r="RP36" s="79"/>
      <c r="RQ36" s="79"/>
      <c r="RR36" s="79"/>
      <c r="RS36" s="79"/>
      <c r="RT36" s="79"/>
      <c r="RU36" s="79"/>
      <c r="RV36" s="79"/>
      <c r="RW36" s="79"/>
      <c r="RX36" s="79"/>
      <c r="RY36" s="79"/>
      <c r="RZ36" s="79"/>
      <c r="SA36" s="79"/>
      <c r="SB36" s="79"/>
      <c r="SC36" s="79"/>
      <c r="SD36" s="79"/>
      <c r="SE36" s="79"/>
      <c r="SF36" s="79"/>
      <c r="SG36" s="79"/>
      <c r="SH36" s="79"/>
      <c r="SI36" s="79"/>
      <c r="SJ36" s="79"/>
      <c r="SK36" s="79"/>
      <c r="SL36" s="79"/>
      <c r="SM36" s="79"/>
      <c r="SN36" s="79"/>
      <c r="SO36" s="79"/>
      <c r="SP36" s="79"/>
      <c r="SQ36" s="79"/>
      <c r="SR36" s="79"/>
      <c r="SS36" s="79"/>
      <c r="ST36" s="79"/>
      <c r="SU36" s="79"/>
      <c r="SV36" s="79"/>
      <c r="SW36" s="79"/>
      <c r="SX36" s="79"/>
      <c r="SY36" s="79"/>
      <c r="SZ36" s="79"/>
      <c r="TA36" s="79"/>
      <c r="TB36" s="79"/>
      <c r="TC36" s="79"/>
      <c r="TD36" s="79"/>
      <c r="TE36" s="79"/>
      <c r="TF36" s="79"/>
      <c r="TG36" s="79"/>
      <c r="TH36" s="79"/>
      <c r="TI36" s="79"/>
      <c r="TJ36" s="79"/>
      <c r="TK36" s="79"/>
      <c r="TL36" s="79"/>
      <c r="TM36" s="79"/>
      <c r="TN36" s="79"/>
      <c r="TO36" s="79"/>
      <c r="TP36" s="79"/>
      <c r="TQ36" s="79"/>
      <c r="TR36" s="79"/>
      <c r="TS36" s="79"/>
      <c r="TT36" s="79"/>
      <c r="TU36" s="79"/>
      <c r="TV36" s="79"/>
      <c r="TW36" s="79"/>
      <c r="TX36" s="79"/>
      <c r="TY36" s="79"/>
      <c r="TZ36" s="79"/>
      <c r="UA36" s="79"/>
      <c r="UB36" s="79"/>
      <c r="UC36" s="79"/>
      <c r="UD36" s="79"/>
      <c r="UE36" s="79"/>
      <c r="UF36" s="79"/>
      <c r="UG36" s="79"/>
      <c r="UH36" s="79"/>
      <c r="UI36" s="79"/>
      <c r="UJ36" s="79"/>
      <c r="UK36" s="79"/>
      <c r="UL36" s="79"/>
      <c r="UM36" s="79"/>
      <c r="UN36" s="79"/>
      <c r="UO36" s="79"/>
      <c r="UP36" s="79"/>
      <c r="UQ36" s="79"/>
      <c r="UR36" s="79"/>
      <c r="US36" s="79"/>
      <c r="UT36" s="79"/>
      <c r="UU36" s="79"/>
      <c r="UV36" s="79"/>
      <c r="UW36" s="79"/>
      <c r="UX36" s="79"/>
      <c r="UY36" s="79"/>
      <c r="UZ36" s="79"/>
      <c r="VA36" s="79"/>
      <c r="VB36" s="79"/>
      <c r="VC36" s="79"/>
      <c r="VD36" s="79"/>
      <c r="VE36" s="79"/>
      <c r="VF36" s="79"/>
      <c r="VG36" s="79"/>
      <c r="VH36" s="79"/>
      <c r="VI36" s="79"/>
      <c r="VJ36" s="79"/>
      <c r="VK36" s="79"/>
      <c r="VL36" s="79"/>
      <c r="VM36" s="79"/>
      <c r="VN36" s="79"/>
      <c r="VO36" s="79"/>
      <c r="VP36" s="79"/>
      <c r="VQ36" s="79"/>
      <c r="VR36" s="79"/>
      <c r="VS36" s="79"/>
      <c r="VT36" s="79"/>
      <c r="VU36" s="79"/>
      <c r="VV36" s="79"/>
      <c r="VW36" s="79"/>
      <c r="VX36" s="79"/>
      <c r="VY36" s="79"/>
      <c r="VZ36" s="79"/>
      <c r="WA36" s="79"/>
      <c r="WB36" s="79"/>
      <c r="WC36" s="79"/>
      <c r="WD36" s="79"/>
      <c r="WE36" s="79"/>
      <c r="WF36" s="79"/>
      <c r="WG36" s="79"/>
      <c r="WH36" s="79"/>
      <c r="WI36" s="79"/>
      <c r="WJ36" s="79"/>
      <c r="WK36" s="79"/>
      <c r="WL36" s="79"/>
      <c r="WM36" s="79"/>
      <c r="WN36" s="79"/>
      <c r="WO36" s="79"/>
      <c r="WP36" s="79"/>
      <c r="WQ36" s="79"/>
      <c r="WR36" s="79"/>
      <c r="WS36" s="79"/>
      <c r="WT36" s="79"/>
      <c r="WU36" s="79"/>
      <c r="WV36" s="79"/>
      <c r="WW36" s="79"/>
      <c r="WX36" s="79"/>
      <c r="WY36" s="79"/>
      <c r="WZ36" s="79"/>
      <c r="XA36" s="79"/>
      <c r="XB36" s="79"/>
      <c r="XC36" s="79"/>
      <c r="XD36" s="79"/>
      <c r="XE36" s="79"/>
      <c r="XF36" s="79"/>
      <c r="XG36" s="79"/>
      <c r="XH36" s="79"/>
      <c r="XI36" s="79"/>
      <c r="XJ36" s="79"/>
      <c r="XK36" s="79"/>
      <c r="XL36" s="79"/>
      <c r="XM36" s="79"/>
      <c r="XN36" s="79"/>
      <c r="XO36" s="79"/>
      <c r="XP36" s="79"/>
      <c r="XQ36" s="79"/>
      <c r="XR36" s="79"/>
      <c r="XS36" s="79"/>
      <c r="XT36" s="79"/>
      <c r="XU36" s="79"/>
      <c r="XV36" s="79"/>
      <c r="XW36" s="79"/>
      <c r="XX36" s="79"/>
      <c r="XY36" s="79"/>
      <c r="XZ36" s="79"/>
      <c r="YA36" s="79"/>
      <c r="YB36" s="79"/>
      <c r="YC36" s="79"/>
      <c r="YD36" s="79"/>
      <c r="YE36" s="79"/>
      <c r="YF36" s="79"/>
      <c r="YG36" s="79"/>
      <c r="YH36" s="79"/>
      <c r="YI36" s="79"/>
      <c r="YJ36" s="79"/>
      <c r="YK36" s="79"/>
      <c r="YL36" s="79"/>
      <c r="YM36" s="79"/>
      <c r="YN36" s="79"/>
      <c r="YO36" s="79"/>
      <c r="YP36" s="79"/>
      <c r="YQ36" s="79"/>
      <c r="YR36" s="79"/>
      <c r="YS36" s="79"/>
      <c r="YT36" s="79"/>
      <c r="YU36" s="79"/>
      <c r="YV36" s="79"/>
      <c r="YW36" s="79"/>
      <c r="YX36" s="79"/>
      <c r="YY36" s="79"/>
      <c r="YZ36" s="79"/>
      <c r="ZA36" s="79"/>
      <c r="ZB36" s="79"/>
      <c r="ZC36" s="79"/>
      <c r="ZD36" s="79"/>
      <c r="ZE36" s="79"/>
      <c r="ZF36" s="79"/>
      <c r="ZG36" s="79"/>
      <c r="ZH36" s="79"/>
      <c r="ZI36" s="79"/>
      <c r="ZJ36" s="79"/>
      <c r="ZK36" s="79"/>
      <c r="ZL36" s="79"/>
      <c r="ZM36" s="79"/>
      <c r="ZN36" s="79"/>
      <c r="ZO36" s="79"/>
      <c r="ZP36" s="79"/>
      <c r="ZQ36" s="79"/>
      <c r="ZR36" s="79"/>
      <c r="ZS36" s="79"/>
      <c r="ZT36" s="79"/>
      <c r="ZU36" s="79"/>
      <c r="ZV36" s="79"/>
      <c r="ZW36" s="79"/>
      <c r="ZX36" s="79"/>
      <c r="ZY36" s="79"/>
      <c r="ZZ36" s="79"/>
      <c r="AAA36" s="79"/>
      <c r="AAB36" s="79"/>
      <c r="AAC36" s="79"/>
      <c r="AAD36" s="79"/>
      <c r="AAE36" s="79"/>
      <c r="AAF36" s="79"/>
      <c r="AAG36" s="79"/>
      <c r="AAH36" s="79"/>
      <c r="AAI36" s="79"/>
      <c r="AAJ36" s="79"/>
      <c r="AAK36" s="79"/>
      <c r="AAL36" s="79"/>
      <c r="AAM36" s="79"/>
      <c r="AAN36" s="79"/>
      <c r="AAO36" s="79"/>
      <c r="AAP36" s="79"/>
      <c r="AAQ36" s="79"/>
      <c r="AAR36" s="79"/>
      <c r="AAS36" s="79"/>
      <c r="AAT36" s="79"/>
      <c r="AAU36" s="79"/>
      <c r="AAV36" s="79"/>
      <c r="AAW36" s="79"/>
      <c r="AAX36" s="79"/>
      <c r="AAY36" s="79"/>
      <c r="AAZ36" s="79"/>
      <c r="ABA36" s="79"/>
      <c r="ABB36" s="79"/>
      <c r="ABC36" s="79"/>
      <c r="ABD36" s="79"/>
      <c r="ABE36" s="79"/>
      <c r="ABF36" s="79"/>
      <c r="ABG36" s="79"/>
      <c r="ABH36" s="79"/>
      <c r="ABI36" s="79"/>
      <c r="ABJ36" s="79"/>
      <c r="ABK36" s="79"/>
      <c r="ABL36" s="79"/>
      <c r="ABM36" s="79"/>
      <c r="ABN36" s="79"/>
      <c r="ABO36" s="79"/>
      <c r="ABP36" s="79"/>
      <c r="ABQ36" s="79"/>
      <c r="ABR36" s="79"/>
      <c r="ABS36" s="79"/>
      <c r="ABT36" s="79"/>
      <c r="ABU36" s="79"/>
      <c r="ABV36" s="79"/>
      <c r="ABW36" s="79"/>
      <c r="ABX36" s="79"/>
      <c r="ABY36" s="79"/>
      <c r="ABZ36" s="79"/>
      <c r="ACA36" s="79"/>
      <c r="ACB36" s="79"/>
      <c r="ACC36" s="79"/>
      <c r="ACD36" s="79"/>
      <c r="ACE36" s="79"/>
      <c r="ACF36" s="79"/>
      <c r="ACG36" s="79"/>
      <c r="ACH36" s="79"/>
      <c r="ACI36" s="79"/>
      <c r="ACJ36" s="79"/>
      <c r="ACK36" s="79"/>
      <c r="ACL36" s="79"/>
      <c r="ACM36" s="79"/>
      <c r="ACN36" s="79"/>
      <c r="ACO36" s="79"/>
      <c r="ACP36" s="79"/>
      <c r="ACQ36" s="79"/>
      <c r="ACR36" s="79"/>
      <c r="ACS36" s="79"/>
      <c r="ACT36" s="79"/>
      <c r="ACU36" s="79"/>
      <c r="ACV36" s="79"/>
      <c r="ACW36" s="79"/>
      <c r="ACX36" s="79"/>
      <c r="ACY36" s="79"/>
      <c r="ACZ36" s="79"/>
      <c r="ADA36" s="79"/>
      <c r="ADB36" s="79"/>
      <c r="ADC36" s="79"/>
      <c r="ADD36" s="79"/>
      <c r="ADE36" s="79"/>
      <c r="ADF36" s="79"/>
      <c r="ADG36" s="79"/>
      <c r="ADH36" s="79"/>
      <c r="ADI36" s="79"/>
      <c r="ADJ36" s="79"/>
      <c r="ADK36" s="79"/>
      <c r="ADL36" s="79"/>
      <c r="ADM36" s="79"/>
      <c r="ADN36" s="79"/>
      <c r="ADO36" s="79"/>
      <c r="ADP36" s="79"/>
      <c r="ADQ36" s="79"/>
      <c r="ADR36" s="79"/>
      <c r="ADS36" s="79"/>
      <c r="ADT36" s="79"/>
      <c r="ADU36" s="79"/>
      <c r="ADV36" s="79"/>
      <c r="ADW36" s="79"/>
      <c r="ADX36" s="79"/>
      <c r="ADY36" s="79"/>
      <c r="ADZ36" s="79"/>
      <c r="AEA36" s="79"/>
      <c r="AEB36" s="79"/>
      <c r="AEC36" s="79"/>
      <c r="AED36" s="79"/>
      <c r="AEE36" s="79"/>
      <c r="AEF36" s="79"/>
      <c r="AEG36" s="79"/>
      <c r="AEH36" s="79"/>
      <c r="AEI36" s="79"/>
      <c r="AEJ36" s="79"/>
      <c r="AEK36" s="79"/>
      <c r="AEL36" s="79"/>
      <c r="AEM36" s="79"/>
      <c r="AEN36" s="79"/>
      <c r="AEO36" s="79"/>
      <c r="AEP36" s="79"/>
      <c r="AEQ36" s="79"/>
      <c r="AER36" s="79"/>
      <c r="AES36" s="79"/>
      <c r="AET36" s="79"/>
      <c r="AEU36" s="79"/>
      <c r="AEV36" s="79"/>
      <c r="AEW36" s="79"/>
      <c r="AEX36" s="79"/>
      <c r="AEY36" s="79"/>
      <c r="AEZ36" s="79"/>
      <c r="AFA36" s="79"/>
      <c r="AFB36" s="79"/>
      <c r="AFC36" s="79"/>
      <c r="AFD36" s="79"/>
      <c r="AFE36" s="79"/>
      <c r="AFF36" s="79"/>
      <c r="AFG36" s="79"/>
      <c r="AFH36" s="79"/>
      <c r="AFI36" s="79"/>
      <c r="AFJ36" s="79"/>
      <c r="AFK36" s="79"/>
      <c r="AFL36" s="79"/>
      <c r="AFM36" s="79"/>
      <c r="AFN36" s="79"/>
      <c r="AFO36" s="79"/>
      <c r="AFP36" s="79"/>
      <c r="AFQ36" s="79"/>
      <c r="AFR36" s="79"/>
      <c r="AFS36" s="79"/>
      <c r="AFT36" s="79"/>
      <c r="AFU36" s="79"/>
      <c r="AFV36" s="79"/>
      <c r="AFW36" s="79"/>
      <c r="AFX36" s="79"/>
      <c r="AFY36" s="79"/>
      <c r="AFZ36" s="79"/>
      <c r="AGA36" s="79"/>
      <c r="AGB36" s="79"/>
      <c r="AGC36" s="79"/>
      <c r="AGD36" s="79"/>
      <c r="AGE36" s="79"/>
      <c r="AGF36" s="79"/>
      <c r="AGG36" s="79"/>
      <c r="AGH36" s="79"/>
      <c r="AGI36" s="79"/>
      <c r="AGJ36" s="79"/>
      <c r="AGK36" s="79"/>
      <c r="AGL36" s="79"/>
      <c r="AGM36" s="79"/>
      <c r="AGN36" s="79"/>
      <c r="AGO36" s="79"/>
      <c r="AGP36" s="79"/>
      <c r="AGQ36" s="79"/>
      <c r="AGR36" s="79"/>
      <c r="AGS36" s="79"/>
      <c r="AGT36" s="79"/>
      <c r="AGU36" s="79"/>
      <c r="AGV36" s="79"/>
      <c r="AGW36" s="79"/>
      <c r="AGX36" s="79"/>
      <c r="AGY36" s="79"/>
      <c r="AGZ36" s="79"/>
      <c r="AHA36" s="79"/>
      <c r="AHB36" s="79"/>
      <c r="AHC36" s="79"/>
      <c r="AHD36" s="79"/>
      <c r="AHE36" s="79"/>
      <c r="AHF36" s="79"/>
      <c r="AHG36" s="79"/>
      <c r="AHH36" s="79"/>
      <c r="AHI36" s="79"/>
      <c r="AHJ36" s="79"/>
      <c r="AHK36" s="79"/>
      <c r="AHL36" s="79"/>
      <c r="AHM36" s="79"/>
      <c r="AHN36" s="79"/>
      <c r="AHO36" s="79"/>
      <c r="AHP36" s="79"/>
      <c r="AHQ36" s="79"/>
      <c r="AHR36" s="79"/>
      <c r="AHS36" s="79"/>
      <c r="AHT36" s="79"/>
      <c r="AHU36" s="79"/>
      <c r="AHV36" s="79"/>
      <c r="AHW36" s="79"/>
      <c r="AHX36" s="79"/>
      <c r="AHY36" s="79"/>
      <c r="AHZ36" s="79"/>
      <c r="AIA36" s="79"/>
      <c r="AIB36" s="79"/>
      <c r="AIC36" s="79"/>
      <c r="AID36" s="79"/>
      <c r="AIE36" s="79"/>
      <c r="AIF36" s="79"/>
      <c r="AIG36" s="79"/>
      <c r="AIH36" s="79"/>
      <c r="AII36" s="79"/>
      <c r="AIJ36" s="79"/>
      <c r="AIK36" s="79"/>
      <c r="AIL36" s="79"/>
      <c r="AIM36" s="79"/>
      <c r="AIN36" s="79"/>
      <c r="AIO36" s="79"/>
      <c r="AIP36" s="79"/>
      <c r="AIQ36" s="79"/>
      <c r="AIR36" s="79"/>
      <c r="AIS36" s="79"/>
      <c r="AIT36" s="79"/>
      <c r="AIU36" s="79"/>
      <c r="AIV36" s="79"/>
      <c r="AIW36" s="79"/>
      <c r="AIX36" s="79"/>
      <c r="AIY36" s="79"/>
      <c r="AIZ36" s="79"/>
      <c r="AJA36" s="79"/>
      <c r="AJB36" s="79"/>
      <c r="AJC36" s="79"/>
      <c r="AJD36" s="79"/>
      <c r="AJE36" s="79"/>
      <c r="AJF36" s="79"/>
      <c r="AJG36" s="79"/>
      <c r="AJH36" s="79"/>
      <c r="AJI36" s="79"/>
      <c r="AJJ36" s="79"/>
      <c r="AJK36" s="79"/>
      <c r="AJL36" s="79"/>
      <c r="AJM36" s="79"/>
      <c r="AJN36" s="79"/>
      <c r="AJO36" s="79"/>
      <c r="AJP36" s="79"/>
      <c r="AJQ36" s="79"/>
      <c r="AJR36" s="79"/>
      <c r="AJS36" s="79"/>
      <c r="AJT36" s="79"/>
      <c r="AJU36" s="79"/>
      <c r="AJV36" s="79"/>
      <c r="AJW36" s="79"/>
      <c r="AJX36" s="79"/>
      <c r="AJY36" s="79"/>
      <c r="AJZ36" s="79"/>
      <c r="AKA36" s="79"/>
      <c r="AKB36" s="79"/>
      <c r="AKC36" s="79"/>
      <c r="AKD36" s="79"/>
      <c r="AKE36" s="79"/>
      <c r="AKF36" s="79"/>
      <c r="AKG36" s="79"/>
      <c r="AKH36" s="79"/>
      <c r="AKI36" s="79"/>
      <c r="AKJ36" s="79"/>
      <c r="AKK36" s="79"/>
      <c r="AKL36" s="79"/>
      <c r="AKM36" s="79"/>
      <c r="AKN36" s="79"/>
      <c r="AKO36" s="79"/>
      <c r="AKP36" s="79"/>
      <c r="AKQ36" s="79"/>
      <c r="AKR36" s="79"/>
      <c r="AKS36" s="79"/>
      <c r="AKT36" s="79"/>
      <c r="AKU36" s="79"/>
      <c r="AKV36" s="79"/>
      <c r="AKW36" s="79"/>
      <c r="AKX36" s="79"/>
      <c r="AKY36" s="79"/>
      <c r="AKZ36" s="79"/>
      <c r="ALA36" s="79"/>
      <c r="ALB36" s="79"/>
      <c r="ALC36" s="79"/>
      <c r="ALD36" s="79"/>
      <c r="ALE36" s="79"/>
      <c r="ALF36" s="79"/>
      <c r="ALG36" s="79"/>
      <c r="ALH36" s="79"/>
      <c r="ALI36" s="79"/>
      <c r="ALJ36" s="79"/>
      <c r="ALK36" s="79"/>
      <c r="ALL36" s="79"/>
      <c r="ALM36" s="79"/>
      <c r="ALN36" s="79"/>
      <c r="ALO36" s="79"/>
      <c r="ALP36" s="79"/>
      <c r="ALQ36" s="79"/>
      <c r="ALR36" s="79"/>
      <c r="ALS36" s="79"/>
      <c r="ALT36" s="79"/>
      <c r="ALU36" s="79"/>
      <c r="ALV36" s="79"/>
      <c r="ALW36" s="79"/>
      <c r="ALX36" s="79"/>
      <c r="ALY36" s="79"/>
      <c r="ALZ36" s="79"/>
      <c r="AMA36" s="79"/>
      <c r="AMB36" s="79"/>
      <c r="AMC36" s="79"/>
      <c r="AMD36" s="79"/>
      <c r="AME36" s="79"/>
      <c r="AMF36" s="79"/>
      <c r="AMG36" s="79"/>
      <c r="AMH36" s="79"/>
      <c r="AMI36" s="79"/>
      <c r="AMJ36" s="79"/>
      <c r="AMK36" s="79"/>
      <c r="AML36" s="79"/>
      <c r="AMM36" s="79"/>
      <c r="AMN36" s="79"/>
      <c r="AMO36" s="79"/>
      <c r="AMP36" s="79"/>
      <c r="AMQ36" s="79"/>
      <c r="AMR36" s="79"/>
      <c r="AMS36" s="79"/>
      <c r="AMT36" s="79"/>
      <c r="AMU36" s="79"/>
      <c r="AMV36" s="79"/>
      <c r="AMW36" s="79"/>
      <c r="AMX36" s="79"/>
      <c r="AMY36" s="79"/>
      <c r="AMZ36" s="79"/>
      <c r="ANA36" s="79"/>
      <c r="ANB36" s="79"/>
      <c r="ANC36" s="79"/>
      <c r="AND36" s="79"/>
      <c r="ANE36" s="79"/>
      <c r="ANF36" s="79"/>
      <c r="ANG36" s="79"/>
      <c r="ANH36" s="79"/>
      <c r="ANI36" s="79"/>
      <c r="ANJ36" s="79"/>
      <c r="ANK36" s="79"/>
      <c r="ANL36" s="79"/>
      <c r="ANM36" s="79"/>
      <c r="ANN36" s="79"/>
      <c r="ANO36" s="79"/>
      <c r="ANP36" s="79"/>
      <c r="ANQ36" s="79"/>
      <c r="ANR36" s="79"/>
      <c r="ANS36" s="79"/>
      <c r="ANT36" s="79"/>
      <c r="ANU36" s="79"/>
      <c r="ANV36" s="79"/>
      <c r="ANW36" s="79"/>
      <c r="ANX36" s="79"/>
      <c r="ANY36" s="79"/>
      <c r="ANZ36" s="79"/>
      <c r="AOA36" s="79"/>
      <c r="AOB36" s="79"/>
      <c r="AOC36" s="79"/>
      <c r="AOD36" s="79"/>
      <c r="AOE36" s="79"/>
      <c r="AOF36" s="79"/>
      <c r="AOG36" s="79"/>
      <c r="AOH36" s="79"/>
      <c r="AOI36" s="79"/>
      <c r="AOJ36" s="79"/>
      <c r="AOK36" s="79"/>
      <c r="AOL36" s="79"/>
      <c r="AOM36" s="79"/>
      <c r="AON36" s="79"/>
      <c r="AOO36" s="79"/>
      <c r="AOP36" s="79"/>
      <c r="AOQ36" s="79"/>
      <c r="AOR36" s="79"/>
      <c r="AOS36" s="79"/>
      <c r="AOT36" s="79"/>
      <c r="AOU36" s="79"/>
      <c r="AOV36" s="79"/>
      <c r="AOW36" s="79"/>
      <c r="AOX36" s="79"/>
      <c r="AOY36" s="79"/>
      <c r="AOZ36" s="79"/>
      <c r="APA36" s="79"/>
      <c r="APB36" s="79"/>
      <c r="APC36" s="79"/>
      <c r="APD36" s="79"/>
      <c r="APE36" s="79"/>
      <c r="APF36" s="79"/>
      <c r="APG36" s="79"/>
      <c r="APH36" s="79"/>
      <c r="API36" s="79"/>
      <c r="APJ36" s="79"/>
      <c r="APK36" s="79"/>
      <c r="APL36" s="79"/>
      <c r="APM36" s="79"/>
      <c r="APN36" s="79"/>
      <c r="APO36" s="79"/>
      <c r="APP36" s="79"/>
      <c r="APQ36" s="79"/>
      <c r="APR36" s="79"/>
      <c r="APS36" s="79"/>
      <c r="APT36" s="79"/>
      <c r="APU36" s="79"/>
      <c r="APV36" s="79"/>
      <c r="APW36" s="79"/>
      <c r="APX36" s="79"/>
      <c r="APY36" s="79"/>
      <c r="APZ36" s="79"/>
      <c r="AQA36" s="79"/>
      <c r="AQB36" s="79"/>
      <c r="AQC36" s="79"/>
      <c r="AQD36" s="79"/>
      <c r="AQE36" s="79"/>
      <c r="AQF36" s="79"/>
      <c r="AQG36" s="79"/>
      <c r="AQH36" s="79"/>
      <c r="AQI36" s="79"/>
      <c r="AQJ36" s="79"/>
      <c r="AQK36" s="79"/>
      <c r="AQL36" s="79"/>
      <c r="AQM36" s="79"/>
      <c r="AQN36" s="79"/>
      <c r="AQO36" s="79"/>
      <c r="AQP36" s="79"/>
      <c r="AQQ36" s="79"/>
      <c r="AQR36" s="79"/>
      <c r="AQS36" s="79"/>
      <c r="AQT36" s="79"/>
      <c r="AQU36" s="79"/>
      <c r="AQV36" s="79"/>
      <c r="AQW36" s="79"/>
      <c r="AQX36" s="79"/>
      <c r="AQY36" s="79"/>
      <c r="AQZ36" s="79"/>
      <c r="ARA36" s="79"/>
      <c r="ARB36" s="79"/>
      <c r="ARC36" s="79"/>
      <c r="ARD36" s="79"/>
      <c r="ARE36" s="79"/>
      <c r="ARF36" s="79"/>
      <c r="ARG36" s="79"/>
      <c r="ARH36" s="79"/>
      <c r="ARI36" s="79"/>
      <c r="ARJ36" s="79"/>
      <c r="ARK36" s="79"/>
      <c r="ARL36" s="79"/>
      <c r="ARM36" s="79"/>
      <c r="ARN36" s="79"/>
      <c r="ARO36" s="79"/>
      <c r="ARP36" s="79"/>
      <c r="ARQ36" s="79"/>
      <c r="ARR36" s="79"/>
      <c r="ARS36" s="79"/>
      <c r="ART36" s="79"/>
      <c r="ARU36" s="79"/>
      <c r="ARV36" s="79"/>
      <c r="ARW36" s="79"/>
      <c r="ARX36" s="79"/>
      <c r="ARY36" s="79"/>
      <c r="ARZ36" s="79"/>
      <c r="ASA36" s="79"/>
      <c r="ASB36" s="79"/>
      <c r="ASC36" s="79"/>
      <c r="ASD36" s="79"/>
      <c r="ASE36" s="79"/>
      <c r="ASF36" s="79"/>
      <c r="ASG36" s="79"/>
      <c r="ASH36" s="79"/>
      <c r="ASI36" s="79"/>
      <c r="ASJ36" s="79"/>
      <c r="ASK36" s="79"/>
      <c r="ASL36" s="79"/>
      <c r="ASM36" s="79"/>
      <c r="ASN36" s="79"/>
      <c r="ASO36" s="79"/>
      <c r="ASP36" s="79"/>
      <c r="ASQ36" s="79"/>
      <c r="ASR36" s="79"/>
      <c r="ASS36" s="79"/>
      <c r="AST36" s="79"/>
      <c r="ASU36" s="79"/>
      <c r="ASV36" s="79"/>
      <c r="ASW36" s="79"/>
      <c r="ASX36" s="79"/>
      <c r="ASY36" s="79"/>
      <c r="ASZ36" s="79"/>
      <c r="ATA36" s="79"/>
      <c r="ATB36" s="79"/>
      <c r="ATC36" s="79"/>
      <c r="ATD36" s="79"/>
      <c r="ATE36" s="79"/>
      <c r="ATF36" s="79"/>
      <c r="ATG36" s="79"/>
      <c r="ATH36" s="79"/>
      <c r="ATI36" s="79"/>
      <c r="ATJ36" s="79"/>
      <c r="ATK36" s="79"/>
      <c r="ATL36" s="79"/>
      <c r="ATM36" s="79"/>
      <c r="ATN36" s="79"/>
      <c r="ATO36" s="79"/>
      <c r="ATP36" s="79"/>
      <c r="ATQ36" s="79"/>
      <c r="ATR36" s="79"/>
      <c r="ATS36" s="79"/>
      <c r="ATT36" s="79"/>
      <c r="ATU36" s="79"/>
      <c r="ATV36" s="79"/>
      <c r="ATW36" s="79"/>
      <c r="ATX36" s="79"/>
      <c r="ATY36" s="79"/>
      <c r="ATZ36" s="79"/>
      <c r="AUA36" s="79"/>
      <c r="AUB36" s="79"/>
      <c r="AUC36" s="79"/>
      <c r="AUD36" s="79"/>
      <c r="AUE36" s="79"/>
      <c r="AUF36" s="79"/>
      <c r="AUG36" s="79"/>
      <c r="AUH36" s="79"/>
      <c r="AUI36" s="79"/>
      <c r="AUJ36" s="79"/>
      <c r="AUK36" s="79"/>
      <c r="AUL36" s="79"/>
      <c r="AUM36" s="79"/>
      <c r="AUN36" s="79"/>
      <c r="AUO36" s="79"/>
      <c r="AUP36" s="79"/>
      <c r="AUQ36" s="79"/>
      <c r="AUR36" s="79"/>
      <c r="AUS36" s="79"/>
      <c r="AUT36" s="79"/>
      <c r="AUU36" s="79"/>
      <c r="AUV36" s="79"/>
      <c r="AUW36" s="79"/>
      <c r="AUX36" s="79"/>
      <c r="AUY36" s="79"/>
      <c r="AUZ36" s="79"/>
      <c r="AVA36" s="79"/>
      <c r="AVB36" s="79"/>
      <c r="AVC36" s="79"/>
      <c r="AVD36" s="79"/>
      <c r="AVE36" s="79"/>
      <c r="AVF36" s="79"/>
      <c r="AVG36" s="79"/>
      <c r="AVH36" s="79"/>
      <c r="AVI36" s="79"/>
      <c r="AVJ36" s="79"/>
      <c r="AVK36" s="79"/>
      <c r="AVL36" s="79"/>
      <c r="AVM36" s="79"/>
      <c r="AVN36" s="79"/>
      <c r="AVO36" s="79"/>
      <c r="AVP36" s="79"/>
      <c r="AVQ36" s="79"/>
      <c r="AVR36" s="79"/>
      <c r="AVS36" s="79"/>
      <c r="AVT36" s="79"/>
      <c r="AVU36" s="79"/>
      <c r="AVV36" s="79"/>
      <c r="AVW36" s="79"/>
      <c r="AVX36" s="79"/>
      <c r="AVY36" s="79"/>
      <c r="AVZ36" s="79"/>
      <c r="AWA36" s="79"/>
      <c r="AWB36" s="79"/>
      <c r="AWC36" s="79"/>
      <c r="AWD36" s="79"/>
      <c r="AWE36" s="79"/>
      <c r="AWF36" s="79"/>
      <c r="AWG36" s="79"/>
      <c r="AWH36" s="79"/>
      <c r="AWI36" s="79"/>
      <c r="AWJ36" s="79"/>
      <c r="AWK36" s="79"/>
      <c r="AWL36" s="79"/>
      <c r="AWM36" s="79"/>
      <c r="AWN36" s="79"/>
      <c r="AWO36" s="79"/>
      <c r="AWP36" s="79"/>
      <c r="AWQ36" s="79"/>
      <c r="AWR36" s="79"/>
      <c r="AWS36" s="79"/>
      <c r="AWT36" s="79"/>
      <c r="AWU36" s="79"/>
      <c r="AWV36" s="79"/>
      <c r="AWW36" s="79"/>
      <c r="AWX36" s="79"/>
      <c r="AWY36" s="79"/>
      <c r="AWZ36" s="79"/>
      <c r="AXA36" s="79"/>
      <c r="AXB36" s="79"/>
      <c r="AXC36" s="79"/>
      <c r="AXD36" s="79"/>
      <c r="AXE36" s="79"/>
      <c r="AXF36" s="79"/>
      <c r="AXG36" s="79"/>
      <c r="AXH36" s="79"/>
      <c r="AXI36" s="79"/>
      <c r="AXJ36" s="79"/>
      <c r="AXK36" s="79"/>
      <c r="AXL36" s="79"/>
      <c r="AXM36" s="79"/>
      <c r="AXN36" s="79"/>
      <c r="AXO36" s="79"/>
      <c r="AXP36" s="79"/>
      <c r="AXQ36" s="79"/>
      <c r="AXR36" s="79"/>
      <c r="AXS36" s="79"/>
      <c r="AXT36" s="79"/>
      <c r="AXU36" s="79"/>
      <c r="AXV36" s="79"/>
      <c r="AXW36" s="79"/>
      <c r="AXX36" s="79"/>
      <c r="AXY36" s="79"/>
      <c r="AXZ36" s="79"/>
      <c r="AYA36" s="79"/>
      <c r="AYB36" s="79"/>
      <c r="AYC36" s="79"/>
      <c r="AYD36" s="79"/>
      <c r="AYE36" s="79"/>
      <c r="AYF36" s="79"/>
      <c r="AYG36" s="79"/>
      <c r="AYH36" s="79"/>
      <c r="AYI36" s="79"/>
      <c r="AYJ36" s="79"/>
      <c r="AYK36" s="79"/>
      <c r="AYL36" s="79"/>
      <c r="AYM36" s="79"/>
      <c r="AYN36" s="79"/>
      <c r="AYO36" s="79"/>
      <c r="AYP36" s="79"/>
      <c r="AYQ36" s="79"/>
      <c r="AYR36" s="79"/>
      <c r="AYS36" s="79"/>
      <c r="AYT36" s="79"/>
      <c r="AYU36" s="79"/>
      <c r="AYV36" s="79"/>
      <c r="AYW36" s="79"/>
      <c r="AYX36" s="79"/>
      <c r="AYY36" s="79"/>
      <c r="AYZ36" s="79"/>
      <c r="AZA36" s="79"/>
      <c r="AZB36" s="79"/>
      <c r="AZC36" s="79"/>
      <c r="AZD36" s="79"/>
      <c r="AZE36" s="79"/>
      <c r="AZF36" s="79"/>
      <c r="AZG36" s="79"/>
      <c r="AZH36" s="79"/>
      <c r="AZI36" s="79"/>
      <c r="AZJ36" s="79"/>
      <c r="AZK36" s="79"/>
      <c r="AZL36" s="79"/>
      <c r="AZM36" s="79"/>
      <c r="AZN36" s="79"/>
      <c r="AZO36" s="79"/>
      <c r="AZP36" s="79"/>
      <c r="AZQ36" s="79"/>
      <c r="AZR36" s="79"/>
      <c r="AZS36" s="79"/>
      <c r="AZT36" s="79"/>
      <c r="AZU36" s="79"/>
      <c r="AZV36" s="79"/>
      <c r="AZW36" s="79"/>
      <c r="AZX36" s="79"/>
      <c r="AZY36" s="79"/>
      <c r="AZZ36" s="79"/>
      <c r="BAA36" s="79"/>
      <c r="BAB36" s="79"/>
      <c r="BAC36" s="79"/>
      <c r="BAD36" s="79"/>
      <c r="BAE36" s="79"/>
      <c r="BAF36" s="79"/>
      <c r="BAG36" s="79"/>
      <c r="BAH36" s="79"/>
      <c r="BAI36" s="79"/>
      <c r="BAJ36" s="79"/>
      <c r="BAK36" s="79"/>
      <c r="BAL36" s="79"/>
      <c r="BAM36" s="79"/>
      <c r="BAN36" s="79"/>
      <c r="BAO36" s="79"/>
      <c r="BAP36" s="79"/>
      <c r="BAQ36" s="79"/>
      <c r="BAR36" s="79"/>
      <c r="BAS36" s="79"/>
      <c r="BAT36" s="79"/>
      <c r="BAU36" s="79"/>
      <c r="BAV36" s="79"/>
      <c r="BAW36" s="79"/>
      <c r="BAX36" s="79"/>
      <c r="BAY36" s="79"/>
      <c r="BAZ36" s="79"/>
      <c r="BBA36" s="79"/>
      <c r="BBB36" s="79"/>
      <c r="BBC36" s="79"/>
      <c r="BBD36" s="79"/>
      <c r="BBE36" s="79"/>
      <c r="BBF36" s="79"/>
      <c r="BBG36" s="79"/>
      <c r="BBH36" s="79"/>
      <c r="BBI36" s="79"/>
      <c r="BBJ36" s="79"/>
      <c r="BBK36" s="79"/>
      <c r="BBL36" s="79"/>
      <c r="BBM36" s="79"/>
      <c r="BBN36" s="79"/>
      <c r="BBO36" s="79"/>
      <c r="BBP36" s="79"/>
      <c r="BBQ36" s="79"/>
      <c r="BBR36" s="79"/>
      <c r="BBS36" s="79"/>
      <c r="BBT36" s="79"/>
      <c r="BBU36" s="79"/>
      <c r="BBV36" s="79"/>
      <c r="BBW36" s="79"/>
      <c r="BBX36" s="79"/>
      <c r="BBY36" s="79"/>
      <c r="BBZ36" s="79"/>
      <c r="BCA36" s="79"/>
      <c r="BCB36" s="79"/>
      <c r="BCC36" s="79"/>
      <c r="BCD36" s="79"/>
      <c r="BCE36" s="79"/>
      <c r="BCF36" s="79"/>
      <c r="BCG36" s="79"/>
      <c r="BCH36" s="79"/>
      <c r="BCI36" s="79"/>
      <c r="BCJ36" s="79"/>
      <c r="BCK36" s="79"/>
      <c r="BCL36" s="79"/>
      <c r="BCM36" s="79"/>
      <c r="BCN36" s="79"/>
      <c r="BCO36" s="79"/>
      <c r="BCP36" s="79"/>
      <c r="BCQ36" s="79"/>
      <c r="BCR36" s="79"/>
      <c r="BCS36" s="79"/>
      <c r="BCT36" s="79"/>
      <c r="BCU36" s="79"/>
      <c r="BCV36" s="79"/>
      <c r="BCW36" s="79"/>
      <c r="BCX36" s="79"/>
      <c r="BCY36" s="79"/>
      <c r="BCZ36" s="79"/>
      <c r="BDA36" s="79"/>
      <c r="BDB36" s="79"/>
      <c r="BDC36" s="79"/>
      <c r="BDD36" s="79"/>
      <c r="BDE36" s="79"/>
      <c r="BDF36" s="79"/>
      <c r="BDG36" s="79"/>
      <c r="BDH36" s="79"/>
      <c r="BDI36" s="79"/>
      <c r="BDJ36" s="79"/>
      <c r="BDK36" s="79"/>
      <c r="BDL36" s="79"/>
      <c r="BDM36" s="79"/>
      <c r="BDN36" s="79"/>
      <c r="BDO36" s="79"/>
      <c r="BDP36" s="79"/>
      <c r="BDQ36" s="79"/>
      <c r="BDR36" s="79"/>
      <c r="BDS36" s="79"/>
      <c r="BDT36" s="79"/>
      <c r="BDU36" s="79"/>
      <c r="BDV36" s="79"/>
      <c r="BDW36" s="79"/>
      <c r="BDX36" s="79"/>
      <c r="BDY36" s="79"/>
      <c r="BDZ36" s="79"/>
      <c r="BEA36" s="79"/>
      <c r="BEB36" s="79"/>
      <c r="BEC36" s="79"/>
      <c r="BED36" s="79"/>
      <c r="BEE36" s="79"/>
      <c r="BEF36" s="79"/>
      <c r="BEG36" s="79"/>
      <c r="BEH36" s="79"/>
      <c r="BEI36" s="79"/>
      <c r="BEJ36" s="79"/>
      <c r="BEK36" s="79"/>
      <c r="BEL36" s="79"/>
      <c r="BEM36" s="79"/>
      <c r="BEN36" s="79"/>
      <c r="BEO36" s="79"/>
      <c r="BEP36" s="79"/>
      <c r="BEQ36" s="79"/>
      <c r="BER36" s="79"/>
      <c r="BES36" s="79"/>
      <c r="BET36" s="79"/>
      <c r="BEU36" s="79"/>
      <c r="BEV36" s="79"/>
      <c r="BEW36" s="79"/>
      <c r="BEX36" s="79"/>
      <c r="BEY36" s="79"/>
      <c r="BEZ36" s="79"/>
      <c r="BFA36" s="79"/>
      <c r="BFB36" s="79"/>
      <c r="BFC36" s="79"/>
      <c r="BFD36" s="79"/>
      <c r="BFE36" s="79"/>
      <c r="BFF36" s="79"/>
      <c r="BFG36" s="79"/>
      <c r="BFH36" s="79"/>
      <c r="BFI36" s="79"/>
      <c r="BFJ36" s="79"/>
      <c r="BFK36" s="79"/>
      <c r="BFL36" s="79"/>
      <c r="BFM36" s="79"/>
      <c r="BFN36" s="79"/>
      <c r="BFO36" s="79"/>
      <c r="BFP36" s="79"/>
      <c r="BFQ36" s="79"/>
      <c r="BFR36" s="79"/>
      <c r="BFS36" s="79"/>
      <c r="BFT36" s="79"/>
      <c r="BFU36" s="79"/>
      <c r="BFV36" s="79"/>
      <c r="BFW36" s="79"/>
      <c r="BFX36" s="79"/>
      <c r="BFY36" s="79"/>
      <c r="BFZ36" s="79"/>
      <c r="BGA36" s="79"/>
      <c r="BGB36" s="79"/>
      <c r="BGC36" s="79"/>
      <c r="BGD36" s="79"/>
      <c r="BGE36" s="79"/>
      <c r="BGF36" s="79"/>
      <c r="BGG36" s="79"/>
      <c r="BGH36" s="79"/>
      <c r="BGI36" s="79"/>
      <c r="BGJ36" s="79"/>
      <c r="BGK36" s="79"/>
      <c r="BGL36" s="79"/>
      <c r="BGM36" s="79"/>
      <c r="BGN36" s="79"/>
      <c r="BGO36" s="79"/>
      <c r="BGP36" s="79"/>
      <c r="BGQ36" s="79"/>
      <c r="BGR36" s="79"/>
      <c r="BGS36" s="79"/>
      <c r="BGT36" s="79"/>
      <c r="BGU36" s="79"/>
      <c r="BGV36" s="79"/>
      <c r="BGW36" s="79"/>
      <c r="BGX36" s="79"/>
      <c r="BGY36" s="79"/>
      <c r="BGZ36" s="79"/>
      <c r="BHA36" s="79"/>
      <c r="BHB36" s="79"/>
      <c r="BHC36" s="79"/>
      <c r="BHD36" s="79"/>
      <c r="BHE36" s="79"/>
      <c r="BHF36" s="79"/>
      <c r="BHG36" s="79"/>
      <c r="BHH36" s="79"/>
      <c r="BHI36" s="79"/>
      <c r="BHJ36" s="79"/>
      <c r="BHK36" s="79"/>
      <c r="BHL36" s="79"/>
      <c r="BHM36" s="79"/>
      <c r="BHN36" s="79"/>
      <c r="BHO36" s="79"/>
      <c r="BHP36" s="79"/>
      <c r="BHQ36" s="79"/>
      <c r="BHR36" s="79"/>
      <c r="BHS36" s="79"/>
      <c r="BHT36" s="79"/>
      <c r="BHU36" s="79"/>
      <c r="BHV36" s="79"/>
      <c r="BHW36" s="79"/>
      <c r="BHX36" s="79"/>
      <c r="BHY36" s="79"/>
      <c r="BHZ36" s="79"/>
      <c r="BIA36" s="79"/>
      <c r="BIB36" s="79"/>
      <c r="BIC36" s="79"/>
      <c r="BID36" s="79"/>
      <c r="BIE36" s="79"/>
      <c r="BIF36" s="79"/>
      <c r="BIG36" s="79"/>
      <c r="BIH36" s="79"/>
      <c r="BII36" s="79"/>
      <c r="BIJ36" s="79"/>
      <c r="BIK36" s="79"/>
      <c r="BIL36" s="79"/>
      <c r="BIM36" s="79"/>
      <c r="BIN36" s="79"/>
      <c r="BIO36" s="79"/>
      <c r="BIP36" s="79"/>
      <c r="BIQ36" s="79"/>
      <c r="BIR36" s="79"/>
      <c r="BIS36" s="79"/>
      <c r="BIT36" s="79"/>
      <c r="BIU36" s="79"/>
      <c r="BIV36" s="79"/>
      <c r="BIW36" s="79"/>
      <c r="BIX36" s="79"/>
      <c r="BIY36" s="79"/>
      <c r="BIZ36" s="79"/>
      <c r="BJA36" s="79"/>
      <c r="BJB36" s="79"/>
      <c r="BJC36" s="79"/>
      <c r="BJD36" s="79"/>
      <c r="BJE36" s="79"/>
      <c r="BJF36" s="79"/>
      <c r="BJG36" s="79"/>
      <c r="BJH36" s="79"/>
      <c r="BJI36" s="79"/>
      <c r="BJJ36" s="79"/>
      <c r="BJK36" s="79"/>
      <c r="BJL36" s="79"/>
      <c r="BJM36" s="79"/>
      <c r="BJN36" s="79"/>
      <c r="BJO36" s="79"/>
      <c r="BJP36" s="79"/>
      <c r="BJQ36" s="79"/>
      <c r="BJR36" s="79"/>
      <c r="BJS36" s="79"/>
      <c r="BJT36" s="79"/>
      <c r="BJU36" s="79"/>
      <c r="BJV36" s="79"/>
      <c r="BJW36" s="79"/>
      <c r="BJX36" s="79"/>
      <c r="BJY36" s="79"/>
      <c r="BJZ36" s="79"/>
      <c r="BKA36" s="79"/>
      <c r="BKB36" s="79"/>
      <c r="BKC36" s="79"/>
      <c r="BKD36" s="79"/>
      <c r="BKE36" s="79"/>
      <c r="BKF36" s="79"/>
      <c r="BKG36" s="79"/>
      <c r="BKH36" s="79"/>
      <c r="BKI36" s="79"/>
      <c r="BKJ36" s="79"/>
      <c r="BKK36" s="79"/>
      <c r="BKL36" s="79"/>
      <c r="BKM36" s="79"/>
      <c r="BKN36" s="79"/>
      <c r="BKO36" s="79"/>
      <c r="BKP36" s="79"/>
      <c r="BKQ36" s="79"/>
      <c r="BKR36" s="79"/>
      <c r="BKS36" s="79"/>
      <c r="BKT36" s="79"/>
      <c r="BKU36" s="79"/>
      <c r="BKV36" s="79"/>
      <c r="BKW36" s="79"/>
      <c r="BKX36" s="79"/>
      <c r="BKY36" s="79"/>
      <c r="BKZ36" s="79"/>
      <c r="BLA36" s="79"/>
      <c r="BLB36" s="79"/>
      <c r="BLC36" s="79"/>
      <c r="BLD36" s="79"/>
      <c r="BLE36" s="79"/>
      <c r="BLF36" s="79"/>
      <c r="BLG36" s="79"/>
      <c r="BLH36" s="79"/>
      <c r="BLI36" s="79"/>
      <c r="BLJ36" s="79"/>
      <c r="BLK36" s="79"/>
      <c r="BLL36" s="79"/>
      <c r="BLM36" s="79"/>
      <c r="BLN36" s="79"/>
      <c r="BLO36" s="79"/>
      <c r="BLP36" s="79"/>
      <c r="BLQ36" s="79"/>
      <c r="BLR36" s="79"/>
      <c r="BLS36" s="79"/>
      <c r="BLT36" s="79"/>
      <c r="BLU36" s="79"/>
      <c r="BLV36" s="79"/>
      <c r="BLW36" s="79"/>
      <c r="BLX36" s="79"/>
      <c r="BLY36" s="79"/>
      <c r="BLZ36" s="79"/>
      <c r="BMA36" s="79"/>
      <c r="BMB36" s="79"/>
      <c r="BMC36" s="79"/>
      <c r="BMD36" s="79"/>
      <c r="BME36" s="79"/>
      <c r="BMF36" s="79"/>
      <c r="BMG36" s="79"/>
      <c r="BMH36" s="79"/>
      <c r="BMI36" s="79"/>
      <c r="BMJ36" s="79"/>
      <c r="BMK36" s="79"/>
      <c r="BML36" s="79"/>
      <c r="BMM36" s="79"/>
      <c r="BMN36" s="79"/>
      <c r="BMO36" s="79"/>
      <c r="BMP36" s="79"/>
      <c r="BMQ36" s="79"/>
      <c r="BMR36" s="79"/>
      <c r="BMS36" s="79"/>
      <c r="BMT36" s="79"/>
      <c r="BMU36" s="79"/>
      <c r="BMV36" s="79"/>
      <c r="BMW36" s="79"/>
      <c r="BMX36" s="79"/>
      <c r="BMY36" s="79"/>
      <c r="BMZ36" s="79"/>
      <c r="BNA36" s="79"/>
      <c r="BNB36" s="79"/>
      <c r="BNC36" s="79"/>
      <c r="BND36" s="79"/>
      <c r="BNE36" s="79"/>
      <c r="BNF36" s="79"/>
      <c r="BNG36" s="79"/>
      <c r="BNH36" s="79"/>
      <c r="BNI36" s="79"/>
      <c r="BNJ36" s="79"/>
      <c r="BNK36" s="79"/>
      <c r="BNL36" s="79"/>
      <c r="BNM36" s="79"/>
      <c r="BNN36" s="79"/>
      <c r="BNO36" s="79"/>
      <c r="BNP36" s="79"/>
      <c r="BNQ36" s="79"/>
      <c r="BNR36" s="79"/>
      <c r="BNS36" s="79"/>
      <c r="BNT36" s="79"/>
      <c r="BNU36" s="79"/>
      <c r="BNV36" s="79"/>
      <c r="BNW36" s="79"/>
      <c r="BNX36" s="79"/>
      <c r="BNY36" s="79"/>
      <c r="BNZ36" s="79"/>
      <c r="BOA36" s="79"/>
      <c r="BOB36" s="79"/>
      <c r="BOC36" s="79"/>
      <c r="BOD36" s="79"/>
      <c r="BOE36" s="79"/>
      <c r="BOF36" s="79"/>
      <c r="BOG36" s="79"/>
      <c r="BOH36" s="79"/>
      <c r="BOI36" s="79"/>
      <c r="BOJ36" s="79"/>
      <c r="BOK36" s="79"/>
      <c r="BOL36" s="79"/>
      <c r="BOM36" s="79"/>
      <c r="BON36" s="79"/>
      <c r="BOO36" s="79"/>
      <c r="BOP36" s="79"/>
      <c r="BOQ36" s="79"/>
      <c r="BOR36" s="79"/>
      <c r="BOS36" s="79"/>
      <c r="BOT36" s="79"/>
      <c r="BOU36" s="79"/>
      <c r="BOV36" s="79"/>
      <c r="BOW36" s="79"/>
      <c r="BOX36" s="79"/>
      <c r="BOY36" s="79"/>
      <c r="BOZ36" s="79"/>
      <c r="BPA36" s="79"/>
      <c r="BPB36" s="79"/>
      <c r="BPC36" s="79"/>
      <c r="BPD36" s="79"/>
      <c r="BPE36" s="79"/>
      <c r="BPF36" s="79"/>
      <c r="BPG36" s="79"/>
      <c r="BPH36" s="79"/>
      <c r="BPI36" s="79"/>
      <c r="BPJ36" s="79"/>
      <c r="BPK36" s="79"/>
      <c r="BPL36" s="79"/>
      <c r="BPM36" s="79"/>
      <c r="BPN36" s="79"/>
      <c r="BPO36" s="79"/>
      <c r="BPP36" s="79"/>
      <c r="BPQ36" s="79"/>
      <c r="BPR36" s="79"/>
      <c r="BPS36" s="79"/>
      <c r="BPT36" s="79"/>
      <c r="BPU36" s="79"/>
      <c r="BPV36" s="79"/>
      <c r="BPW36" s="79"/>
      <c r="BPX36" s="79"/>
      <c r="BPY36" s="79"/>
      <c r="BPZ36" s="79"/>
      <c r="BQA36" s="79"/>
      <c r="BQB36" s="79"/>
      <c r="BQC36" s="79"/>
      <c r="BQD36" s="79"/>
      <c r="BQE36" s="79"/>
      <c r="BQF36" s="79"/>
      <c r="BQG36" s="79"/>
      <c r="BQH36" s="79"/>
      <c r="BQI36" s="79"/>
      <c r="BQJ36" s="79"/>
      <c r="BQK36" s="79"/>
      <c r="BQL36" s="79"/>
      <c r="BQM36" s="79"/>
      <c r="BQN36" s="79"/>
      <c r="BQO36" s="79"/>
      <c r="BQP36" s="79"/>
      <c r="BQQ36" s="79"/>
      <c r="BQR36" s="79"/>
      <c r="BQS36" s="79"/>
      <c r="BQT36" s="79"/>
      <c r="BQU36" s="79"/>
      <c r="BQV36" s="79"/>
      <c r="BQW36" s="79"/>
      <c r="BQX36" s="79"/>
      <c r="BQY36" s="79"/>
      <c r="BQZ36" s="79"/>
      <c r="BRA36" s="79"/>
      <c r="BRB36" s="79"/>
      <c r="BRC36" s="79"/>
      <c r="BRD36" s="79"/>
      <c r="BRE36" s="79"/>
      <c r="BRF36" s="79"/>
      <c r="BRG36" s="79"/>
      <c r="BRH36" s="79"/>
      <c r="BRI36" s="79"/>
      <c r="BRJ36" s="79"/>
      <c r="BRK36" s="79"/>
      <c r="BRL36" s="79"/>
      <c r="BRM36" s="79"/>
      <c r="BRN36" s="79"/>
      <c r="BRO36" s="79"/>
      <c r="BRP36" s="79"/>
      <c r="BRQ36" s="79"/>
      <c r="BRR36" s="79"/>
      <c r="BRS36" s="79"/>
      <c r="BRT36" s="79"/>
      <c r="BRU36" s="79"/>
      <c r="BRV36" s="79"/>
      <c r="BRW36" s="79"/>
      <c r="BRX36" s="79"/>
      <c r="BRY36" s="79"/>
      <c r="BRZ36" s="79"/>
      <c r="BSA36" s="79"/>
      <c r="BSB36" s="79"/>
      <c r="BSC36" s="79"/>
      <c r="BSD36" s="79"/>
      <c r="BSE36" s="79"/>
      <c r="BSF36" s="79"/>
      <c r="BSG36" s="79"/>
      <c r="BSH36" s="79"/>
      <c r="BSI36" s="79"/>
      <c r="BSJ36" s="79"/>
      <c r="BSK36" s="79"/>
      <c r="BSL36" s="79"/>
      <c r="BSM36" s="79"/>
      <c r="BSN36" s="79"/>
      <c r="BSO36" s="79"/>
      <c r="BSP36" s="79"/>
      <c r="BSQ36" s="79"/>
      <c r="BSR36" s="79"/>
      <c r="BSS36" s="79"/>
      <c r="BST36" s="79"/>
      <c r="BSU36" s="79"/>
      <c r="BSV36" s="79"/>
      <c r="BSW36" s="79"/>
      <c r="BSX36" s="79"/>
      <c r="BSY36" s="79"/>
      <c r="BSZ36" s="79"/>
      <c r="BTA36" s="79"/>
      <c r="BTB36" s="79"/>
      <c r="BTC36" s="79"/>
      <c r="BTD36" s="79"/>
      <c r="BTE36" s="79"/>
      <c r="BTF36" s="79"/>
      <c r="BTG36" s="79"/>
      <c r="BTH36" s="79"/>
      <c r="BTI36" s="79"/>
      <c r="BTJ36" s="79"/>
      <c r="BTK36" s="79"/>
      <c r="BTL36" s="79"/>
      <c r="BTM36" s="79"/>
      <c r="BTN36" s="79"/>
      <c r="BTO36" s="79"/>
      <c r="BTP36" s="79"/>
      <c r="BTQ36" s="79"/>
      <c r="BTR36" s="79"/>
      <c r="BTS36" s="79"/>
      <c r="BTT36" s="79"/>
      <c r="BTU36" s="79"/>
      <c r="BTV36" s="79"/>
      <c r="BTW36" s="79"/>
      <c r="BTX36" s="79"/>
      <c r="BTY36" s="79"/>
      <c r="BTZ36" s="79"/>
      <c r="BUA36" s="79"/>
      <c r="BUB36" s="79"/>
      <c r="BUC36" s="79"/>
      <c r="BUD36" s="79"/>
      <c r="BUE36" s="79"/>
      <c r="BUF36" s="79"/>
      <c r="BUG36" s="79"/>
      <c r="BUH36" s="79"/>
      <c r="BUI36" s="79"/>
      <c r="BUJ36" s="79"/>
      <c r="BUK36" s="79"/>
      <c r="BUL36" s="79"/>
      <c r="BUM36" s="79"/>
      <c r="BUN36" s="79"/>
      <c r="BUO36" s="79"/>
      <c r="BUP36" s="79"/>
      <c r="BUQ36" s="79"/>
      <c r="BUR36" s="79"/>
      <c r="BUS36" s="79"/>
      <c r="BUT36" s="79"/>
      <c r="BUU36" s="79"/>
      <c r="BUV36" s="79"/>
      <c r="BUW36" s="79"/>
      <c r="BUX36" s="79"/>
      <c r="BUY36" s="79"/>
      <c r="BUZ36" s="79"/>
      <c r="BVA36" s="79"/>
      <c r="BVB36" s="79"/>
      <c r="BVC36" s="79"/>
      <c r="BVD36" s="79"/>
      <c r="BVE36" s="79"/>
      <c r="BVF36" s="79"/>
      <c r="BVG36" s="79"/>
      <c r="BVH36" s="79"/>
      <c r="BVI36" s="79"/>
      <c r="BVJ36" s="79"/>
      <c r="BVK36" s="79"/>
      <c r="BVL36" s="79"/>
      <c r="BVM36" s="79"/>
      <c r="BVN36" s="79"/>
      <c r="BVO36" s="79"/>
      <c r="BVP36" s="79"/>
      <c r="BVQ36" s="79"/>
      <c r="BVR36" s="79"/>
      <c r="BVS36" s="79"/>
      <c r="BVT36" s="79"/>
      <c r="BVU36" s="79"/>
      <c r="BVV36" s="79"/>
      <c r="BVW36" s="79"/>
      <c r="BVX36" s="79"/>
      <c r="BVY36" s="79"/>
      <c r="BVZ36" s="79"/>
      <c r="BWA36" s="79"/>
      <c r="BWB36" s="79"/>
      <c r="BWC36" s="79"/>
      <c r="BWD36" s="79"/>
      <c r="BWE36" s="79"/>
      <c r="BWF36" s="79"/>
      <c r="BWG36" s="79"/>
      <c r="BWH36" s="79"/>
      <c r="BWI36" s="79"/>
      <c r="BWJ36" s="79"/>
      <c r="BWK36" s="79"/>
      <c r="BWL36" s="79"/>
      <c r="BWM36" s="79"/>
      <c r="BWN36" s="79"/>
      <c r="BWO36" s="79"/>
      <c r="BWP36" s="79"/>
      <c r="BWQ36" s="79"/>
      <c r="BWR36" s="79"/>
      <c r="BWS36" s="79"/>
      <c r="BWT36" s="79"/>
      <c r="BWU36" s="79"/>
      <c r="BWV36" s="79"/>
      <c r="BWW36" s="79"/>
      <c r="BWX36" s="79"/>
      <c r="BWY36" s="79"/>
      <c r="BWZ36" s="79"/>
      <c r="BXA36" s="79"/>
      <c r="BXB36" s="79"/>
      <c r="BXC36" s="79"/>
      <c r="BXD36" s="79"/>
      <c r="BXE36" s="79"/>
      <c r="BXF36" s="79"/>
      <c r="BXG36" s="79"/>
      <c r="BXH36" s="79"/>
      <c r="BXI36" s="79"/>
      <c r="BXJ36" s="79"/>
      <c r="BXK36" s="79"/>
      <c r="BXL36" s="79"/>
      <c r="BXM36" s="79"/>
      <c r="BXN36" s="79"/>
      <c r="BXO36" s="79"/>
      <c r="BXP36" s="79"/>
      <c r="BXQ36" s="79"/>
      <c r="BXR36" s="79"/>
      <c r="BXS36" s="79"/>
      <c r="BXT36" s="79"/>
      <c r="BXU36" s="79"/>
      <c r="BXV36" s="79"/>
      <c r="BXW36" s="79"/>
      <c r="BXX36" s="79"/>
      <c r="BXY36" s="79"/>
      <c r="BXZ36" s="79"/>
      <c r="BYA36" s="79"/>
      <c r="BYB36" s="79"/>
      <c r="BYC36" s="79"/>
      <c r="BYD36" s="79"/>
      <c r="BYE36" s="79"/>
      <c r="BYF36" s="79"/>
      <c r="BYG36" s="79"/>
      <c r="BYH36" s="79"/>
      <c r="BYI36" s="79"/>
      <c r="BYJ36" s="79"/>
      <c r="BYK36" s="79"/>
      <c r="BYL36" s="79"/>
      <c r="BYM36" s="79"/>
      <c r="BYN36" s="79"/>
      <c r="BYO36" s="79"/>
      <c r="BYP36" s="79"/>
      <c r="BYQ36" s="79"/>
      <c r="BYR36" s="79"/>
      <c r="BYS36" s="79"/>
      <c r="BYT36" s="79"/>
      <c r="BYU36" s="79"/>
      <c r="BYV36" s="79"/>
      <c r="BYW36" s="79"/>
      <c r="BYX36" s="79"/>
      <c r="BYY36" s="79"/>
      <c r="BYZ36" s="79"/>
      <c r="BZA36" s="79"/>
      <c r="BZB36" s="79"/>
      <c r="BZC36" s="79"/>
      <c r="BZD36" s="79"/>
      <c r="BZE36" s="79"/>
      <c r="BZF36" s="79"/>
      <c r="BZG36" s="79"/>
      <c r="BZH36" s="79"/>
      <c r="BZI36" s="79"/>
      <c r="BZJ36" s="79"/>
      <c r="BZK36" s="79"/>
      <c r="BZL36" s="79"/>
      <c r="BZM36" s="79"/>
      <c r="BZN36" s="79"/>
      <c r="BZO36" s="79"/>
      <c r="BZP36" s="79"/>
      <c r="BZQ36" s="79"/>
      <c r="BZR36" s="79"/>
      <c r="BZS36" s="79"/>
      <c r="BZT36" s="79"/>
      <c r="BZU36" s="79"/>
      <c r="BZV36" s="79"/>
      <c r="BZW36" s="79"/>
      <c r="BZX36" s="79"/>
      <c r="BZY36" s="79"/>
      <c r="BZZ36" s="79"/>
      <c r="CAA36" s="79"/>
      <c r="CAB36" s="79"/>
      <c r="CAC36" s="79"/>
      <c r="CAD36" s="79"/>
      <c r="CAE36" s="79"/>
      <c r="CAF36" s="79"/>
      <c r="CAG36" s="79"/>
      <c r="CAH36" s="79"/>
      <c r="CAI36" s="79"/>
      <c r="CAJ36" s="79"/>
      <c r="CAK36" s="79"/>
      <c r="CAL36" s="79"/>
      <c r="CAM36" s="79"/>
      <c r="CAN36" s="79"/>
      <c r="CAO36" s="79"/>
      <c r="CAP36" s="79"/>
      <c r="CAQ36" s="79"/>
      <c r="CAR36" s="79"/>
      <c r="CAS36" s="79"/>
      <c r="CAT36" s="79"/>
      <c r="CAU36" s="79"/>
      <c r="CAV36" s="79"/>
      <c r="CAW36" s="79"/>
      <c r="CAX36" s="79"/>
      <c r="CAY36" s="79"/>
      <c r="CAZ36" s="79"/>
      <c r="CBA36" s="79"/>
      <c r="CBB36" s="79"/>
      <c r="CBC36" s="79"/>
      <c r="CBD36" s="79"/>
      <c r="CBE36" s="79"/>
      <c r="CBF36" s="79"/>
      <c r="CBG36" s="79"/>
      <c r="CBH36" s="79"/>
      <c r="CBI36" s="79"/>
      <c r="CBJ36" s="79"/>
      <c r="CBK36" s="79"/>
      <c r="CBL36" s="79"/>
      <c r="CBM36" s="79"/>
      <c r="CBN36" s="79"/>
      <c r="CBO36" s="79"/>
      <c r="CBP36" s="79"/>
      <c r="CBQ36" s="79"/>
      <c r="CBR36" s="79"/>
      <c r="CBS36" s="79"/>
      <c r="CBT36" s="79"/>
      <c r="CBU36" s="79"/>
      <c r="CBV36" s="79"/>
      <c r="CBW36" s="79"/>
      <c r="CBX36" s="79"/>
      <c r="CBY36" s="79"/>
      <c r="CBZ36" s="79"/>
      <c r="CCA36" s="79"/>
      <c r="CCB36" s="79"/>
      <c r="CCC36" s="79"/>
      <c r="CCD36" s="79"/>
      <c r="CCE36" s="79"/>
      <c r="CCF36" s="79"/>
      <c r="CCG36" s="79"/>
      <c r="CCH36" s="79"/>
      <c r="CCI36" s="79"/>
      <c r="CCJ36" s="79"/>
      <c r="CCK36" s="79"/>
      <c r="CCL36" s="79"/>
      <c r="CCM36" s="79"/>
      <c r="CCN36" s="79"/>
      <c r="CCO36" s="79"/>
      <c r="CCP36" s="79"/>
      <c r="CCQ36" s="79"/>
      <c r="CCR36" s="79"/>
      <c r="CCS36" s="79"/>
      <c r="CCT36" s="79"/>
      <c r="CCU36" s="79"/>
      <c r="CCV36" s="79"/>
      <c r="CCW36" s="79"/>
      <c r="CCX36" s="79"/>
      <c r="CCY36" s="79"/>
      <c r="CCZ36" s="79"/>
      <c r="CDA36" s="79"/>
      <c r="CDB36" s="79"/>
      <c r="CDC36" s="79"/>
      <c r="CDD36" s="79"/>
      <c r="CDE36" s="79"/>
      <c r="CDF36" s="79"/>
      <c r="CDG36" s="79"/>
      <c r="CDH36" s="79"/>
      <c r="CDI36" s="79"/>
      <c r="CDJ36" s="79"/>
      <c r="CDK36" s="79"/>
      <c r="CDL36" s="79"/>
      <c r="CDM36" s="79"/>
      <c r="CDN36" s="79"/>
      <c r="CDO36" s="79"/>
      <c r="CDP36" s="79"/>
      <c r="CDQ36" s="79"/>
      <c r="CDR36" s="79"/>
      <c r="CDS36" s="79"/>
      <c r="CDT36" s="79"/>
      <c r="CDU36" s="79"/>
      <c r="CDV36" s="79"/>
      <c r="CDW36" s="79"/>
      <c r="CDX36" s="79"/>
      <c r="CDY36" s="79"/>
      <c r="CDZ36" s="79"/>
      <c r="CEA36" s="79"/>
      <c r="CEB36" s="79"/>
      <c r="CEC36" s="79"/>
      <c r="CED36" s="79"/>
      <c r="CEE36" s="79"/>
      <c r="CEF36" s="79"/>
      <c r="CEG36" s="79"/>
      <c r="CEH36" s="79"/>
      <c r="CEI36" s="79"/>
      <c r="CEJ36" s="79"/>
      <c r="CEK36" s="79"/>
      <c r="CEL36" s="79"/>
      <c r="CEM36" s="79"/>
      <c r="CEN36" s="79"/>
      <c r="CEO36" s="79"/>
      <c r="CEP36" s="79"/>
      <c r="CEQ36" s="79"/>
      <c r="CER36" s="79"/>
      <c r="CES36" s="79"/>
      <c r="CET36" s="79"/>
      <c r="CEU36" s="79"/>
      <c r="CEV36" s="79"/>
      <c r="CEW36" s="79"/>
      <c r="CEX36" s="79"/>
      <c r="CEY36" s="79"/>
      <c r="CEZ36" s="79"/>
      <c r="CFA36" s="79"/>
      <c r="CFB36" s="79"/>
      <c r="CFC36" s="79"/>
      <c r="CFD36" s="79"/>
      <c r="CFE36" s="79"/>
      <c r="CFF36" s="79"/>
      <c r="CFG36" s="79"/>
      <c r="CFH36" s="79"/>
      <c r="CFI36" s="79"/>
      <c r="CFJ36" s="79"/>
      <c r="CFK36" s="79"/>
      <c r="CFL36" s="79"/>
      <c r="CFM36" s="79"/>
      <c r="CFN36" s="79"/>
      <c r="CFO36" s="79"/>
      <c r="CFP36" s="79"/>
      <c r="CFQ36" s="79"/>
      <c r="CFR36" s="79"/>
      <c r="CFS36" s="79"/>
      <c r="CFT36" s="79"/>
      <c r="CFU36" s="79"/>
      <c r="CFV36" s="79"/>
      <c r="CFW36" s="79"/>
      <c r="CFX36" s="79"/>
      <c r="CFY36" s="79"/>
      <c r="CFZ36" s="79"/>
      <c r="CGA36" s="79"/>
      <c r="CGB36" s="79"/>
      <c r="CGC36" s="79"/>
      <c r="CGD36" s="79"/>
      <c r="CGE36" s="79"/>
      <c r="CGF36" s="79"/>
      <c r="CGG36" s="79"/>
      <c r="CGH36" s="79"/>
      <c r="CGI36" s="79"/>
      <c r="CGJ36" s="79"/>
      <c r="CGK36" s="79"/>
      <c r="CGL36" s="79"/>
      <c r="CGM36" s="79"/>
      <c r="CGN36" s="79"/>
      <c r="CGO36" s="79"/>
      <c r="CGP36" s="79"/>
      <c r="CGQ36" s="79"/>
      <c r="CGR36" s="79"/>
      <c r="CGS36" s="79"/>
      <c r="CGT36" s="79"/>
      <c r="CGU36" s="79"/>
      <c r="CGV36" s="79"/>
      <c r="CGW36" s="79"/>
      <c r="CGX36" s="79"/>
      <c r="CGY36" s="79"/>
      <c r="CGZ36" s="79"/>
      <c r="CHA36" s="79"/>
      <c r="CHB36" s="79"/>
      <c r="CHC36" s="79"/>
      <c r="CHD36" s="79"/>
      <c r="CHE36" s="79"/>
      <c r="CHF36" s="79"/>
      <c r="CHG36" s="79"/>
      <c r="CHH36" s="79"/>
      <c r="CHI36" s="79"/>
      <c r="CHJ36" s="79"/>
      <c r="CHK36" s="79"/>
      <c r="CHL36" s="79"/>
      <c r="CHM36" s="79"/>
      <c r="CHN36" s="79"/>
      <c r="CHO36" s="79"/>
      <c r="CHP36" s="79"/>
      <c r="CHQ36" s="79"/>
      <c r="CHR36" s="79"/>
      <c r="CHS36" s="79"/>
      <c r="CHT36" s="79"/>
      <c r="CHU36" s="79"/>
      <c r="CHV36" s="79"/>
      <c r="CHW36" s="79"/>
      <c r="CHX36" s="79"/>
      <c r="CHY36" s="79"/>
      <c r="CHZ36" s="79"/>
      <c r="CIA36" s="79"/>
      <c r="CIB36" s="79"/>
      <c r="CIC36" s="79"/>
      <c r="CID36" s="79"/>
      <c r="CIE36" s="79"/>
      <c r="CIF36" s="79"/>
      <c r="CIG36" s="79"/>
      <c r="CIH36" s="79"/>
      <c r="CII36" s="79"/>
      <c r="CIJ36" s="79"/>
      <c r="CIK36" s="79"/>
      <c r="CIL36" s="79"/>
      <c r="CIM36" s="79"/>
      <c r="CIN36" s="79"/>
      <c r="CIO36" s="79"/>
      <c r="CIP36" s="79"/>
      <c r="CIQ36" s="79"/>
      <c r="CIR36" s="79"/>
      <c r="CIS36" s="79"/>
      <c r="CIT36" s="79"/>
      <c r="CIU36" s="79"/>
      <c r="CIV36" s="79"/>
      <c r="CIW36" s="79"/>
      <c r="CIX36" s="79"/>
      <c r="CIY36" s="79"/>
      <c r="CIZ36" s="79"/>
      <c r="CJA36" s="79"/>
      <c r="CJB36" s="79"/>
      <c r="CJC36" s="79"/>
      <c r="CJD36" s="79"/>
      <c r="CJE36" s="79"/>
      <c r="CJF36" s="79"/>
      <c r="CJG36" s="79"/>
      <c r="CJH36" s="79"/>
      <c r="CJI36" s="79"/>
      <c r="CJJ36" s="79"/>
      <c r="CJK36" s="79"/>
      <c r="CJL36" s="79"/>
      <c r="CJM36" s="79"/>
      <c r="CJN36" s="79"/>
      <c r="CJO36" s="79"/>
      <c r="CJP36" s="79"/>
      <c r="CJQ36" s="79"/>
      <c r="CJR36" s="79"/>
      <c r="CJS36" s="79"/>
      <c r="CJT36" s="79"/>
      <c r="CJU36" s="79"/>
      <c r="CJV36" s="79"/>
      <c r="CJW36" s="79"/>
      <c r="CJX36" s="79"/>
      <c r="CJY36" s="79"/>
      <c r="CJZ36" s="79"/>
      <c r="CKA36" s="79"/>
      <c r="CKB36" s="79"/>
      <c r="CKC36" s="79"/>
      <c r="CKD36" s="79"/>
      <c r="CKE36" s="79"/>
      <c r="CKF36" s="79"/>
      <c r="CKG36" s="79"/>
      <c r="CKH36" s="79"/>
      <c r="CKI36" s="79"/>
      <c r="CKJ36" s="79"/>
      <c r="CKK36" s="79"/>
      <c r="CKL36" s="79"/>
      <c r="CKM36" s="79"/>
      <c r="CKN36" s="79"/>
      <c r="CKO36" s="79"/>
      <c r="CKP36" s="79"/>
      <c r="CKQ36" s="79"/>
      <c r="CKR36" s="79"/>
      <c r="CKS36" s="79"/>
      <c r="CKT36" s="79"/>
      <c r="CKU36" s="79"/>
      <c r="CKV36" s="79"/>
      <c r="CKW36" s="79"/>
      <c r="CKX36" s="79"/>
      <c r="CKY36" s="79"/>
      <c r="CKZ36" s="79"/>
      <c r="CLA36" s="79"/>
      <c r="CLB36" s="79"/>
      <c r="CLC36" s="79"/>
      <c r="CLD36" s="79"/>
      <c r="CLE36" s="79"/>
      <c r="CLF36" s="79"/>
      <c r="CLG36" s="79"/>
      <c r="CLH36" s="79"/>
      <c r="CLI36" s="79"/>
      <c r="CLJ36" s="79"/>
      <c r="CLK36" s="79"/>
      <c r="CLL36" s="79"/>
      <c r="CLM36" s="79"/>
      <c r="CLN36" s="79"/>
      <c r="CLO36" s="79"/>
      <c r="CLP36" s="79"/>
      <c r="CLQ36" s="79"/>
      <c r="CLR36" s="79"/>
      <c r="CLS36" s="79"/>
      <c r="CLT36" s="79"/>
      <c r="CLU36" s="79"/>
      <c r="CLV36" s="79"/>
      <c r="CLW36" s="79"/>
      <c r="CLX36" s="79"/>
      <c r="CLY36" s="79"/>
      <c r="CLZ36" s="79"/>
      <c r="CMA36" s="79"/>
      <c r="CMB36" s="79"/>
      <c r="CMC36" s="79"/>
      <c r="CMD36" s="79"/>
      <c r="CME36" s="79"/>
      <c r="CMF36" s="79"/>
      <c r="CMG36" s="79"/>
      <c r="CMH36" s="79"/>
      <c r="CMI36" s="79"/>
      <c r="CMJ36" s="79"/>
      <c r="CMK36" s="79"/>
      <c r="CML36" s="79"/>
      <c r="CMM36" s="79"/>
      <c r="CMN36" s="79"/>
      <c r="CMO36" s="79"/>
      <c r="CMP36" s="79"/>
      <c r="CMQ36" s="79"/>
      <c r="CMR36" s="79"/>
      <c r="CMS36" s="79"/>
      <c r="CMT36" s="79"/>
      <c r="CMU36" s="79"/>
      <c r="CMV36" s="79"/>
      <c r="CMW36" s="79"/>
      <c r="CMX36" s="79"/>
      <c r="CMY36" s="79"/>
      <c r="CMZ36" s="79"/>
      <c r="CNA36" s="79"/>
      <c r="CNB36" s="79"/>
      <c r="CNC36" s="79"/>
      <c r="CND36" s="79"/>
      <c r="CNE36" s="79"/>
      <c r="CNF36" s="79"/>
      <c r="CNG36" s="79"/>
      <c r="CNH36" s="79"/>
      <c r="CNI36" s="79"/>
      <c r="CNJ36" s="79"/>
      <c r="CNK36" s="79"/>
      <c r="CNL36" s="79"/>
      <c r="CNM36" s="79"/>
      <c r="CNN36" s="79"/>
      <c r="CNO36" s="79"/>
      <c r="CNP36" s="79"/>
      <c r="CNQ36" s="79"/>
      <c r="CNR36" s="79"/>
      <c r="CNS36" s="79"/>
      <c r="CNT36" s="79"/>
      <c r="CNU36" s="79"/>
      <c r="CNV36" s="79"/>
      <c r="CNW36" s="79"/>
      <c r="CNX36" s="79"/>
      <c r="CNY36" s="79"/>
      <c r="CNZ36" s="79"/>
      <c r="COA36" s="79"/>
      <c r="COB36" s="79"/>
      <c r="COC36" s="79"/>
      <c r="COD36" s="79"/>
      <c r="COE36" s="79"/>
      <c r="COF36" s="79"/>
      <c r="COG36" s="79"/>
      <c r="COH36" s="79"/>
      <c r="COI36" s="79"/>
      <c r="COJ36" s="79"/>
      <c r="COK36" s="79"/>
      <c r="COL36" s="79"/>
      <c r="COM36" s="79"/>
      <c r="CON36" s="79"/>
      <c r="COO36" s="79"/>
      <c r="COP36" s="79"/>
      <c r="COQ36" s="79"/>
      <c r="COR36" s="79"/>
      <c r="COS36" s="79"/>
      <c r="COT36" s="79"/>
      <c r="COU36" s="79"/>
      <c r="COV36" s="79"/>
      <c r="COW36" s="79"/>
      <c r="COX36" s="79"/>
      <c r="COY36" s="79"/>
      <c r="COZ36" s="79"/>
      <c r="CPA36" s="79"/>
      <c r="CPB36" s="79"/>
      <c r="CPC36" s="79"/>
      <c r="CPD36" s="79"/>
      <c r="CPE36" s="79"/>
      <c r="CPF36" s="79"/>
      <c r="CPG36" s="79"/>
      <c r="CPH36" s="79"/>
      <c r="CPI36" s="79"/>
      <c r="CPJ36" s="79"/>
      <c r="CPK36" s="79"/>
      <c r="CPL36" s="79"/>
      <c r="CPM36" s="79"/>
      <c r="CPN36" s="79"/>
      <c r="CPO36" s="79"/>
      <c r="CPP36" s="79"/>
      <c r="CPQ36" s="79"/>
      <c r="CPR36" s="79"/>
      <c r="CPS36" s="79"/>
      <c r="CPT36" s="79"/>
      <c r="CPU36" s="79"/>
      <c r="CPV36" s="79"/>
      <c r="CPW36" s="79"/>
      <c r="CPX36" s="79"/>
      <c r="CPY36" s="79"/>
      <c r="CPZ36" s="79"/>
      <c r="CQA36" s="79"/>
      <c r="CQB36" s="79"/>
      <c r="CQC36" s="79"/>
      <c r="CQD36" s="79"/>
      <c r="CQE36" s="79"/>
      <c r="CQF36" s="79"/>
      <c r="CQG36" s="79"/>
      <c r="CQH36" s="79"/>
      <c r="CQI36" s="79"/>
      <c r="CQJ36" s="79"/>
      <c r="CQK36" s="79"/>
      <c r="CQL36" s="79"/>
      <c r="CQM36" s="79"/>
      <c r="CQN36" s="79"/>
      <c r="CQO36" s="79"/>
      <c r="CQP36" s="79"/>
      <c r="CQQ36" s="79"/>
      <c r="CQR36" s="79"/>
      <c r="CQS36" s="79"/>
      <c r="CQT36" s="79"/>
      <c r="CQU36" s="79"/>
      <c r="CQV36" s="79"/>
      <c r="CQW36" s="79"/>
      <c r="CQX36" s="79"/>
      <c r="CQY36" s="79"/>
      <c r="CQZ36" s="79"/>
      <c r="CRA36" s="79"/>
      <c r="CRB36" s="79"/>
      <c r="CRC36" s="79"/>
      <c r="CRD36" s="79"/>
      <c r="CRE36" s="79"/>
      <c r="CRF36" s="79"/>
      <c r="CRG36" s="79"/>
      <c r="CRH36" s="79"/>
      <c r="CRI36" s="79"/>
      <c r="CRJ36" s="79"/>
      <c r="CRK36" s="79"/>
      <c r="CRL36" s="79"/>
      <c r="CRM36" s="79"/>
      <c r="CRN36" s="79"/>
      <c r="CRO36" s="79"/>
      <c r="CRP36" s="79"/>
      <c r="CRQ36" s="79"/>
      <c r="CRR36" s="79"/>
      <c r="CRS36" s="79"/>
      <c r="CRT36" s="79"/>
      <c r="CRU36" s="79"/>
      <c r="CRV36" s="79"/>
      <c r="CRW36" s="79"/>
      <c r="CRX36" s="79"/>
      <c r="CRY36" s="79"/>
      <c r="CRZ36" s="79"/>
      <c r="CSA36" s="79"/>
      <c r="CSB36" s="79"/>
      <c r="CSC36" s="79"/>
      <c r="CSD36" s="79"/>
      <c r="CSE36" s="79"/>
      <c r="CSF36" s="79"/>
      <c r="CSG36" s="79"/>
      <c r="CSH36" s="79"/>
      <c r="CSI36" s="79"/>
      <c r="CSJ36" s="79"/>
      <c r="CSK36" s="79"/>
      <c r="CSL36" s="79"/>
      <c r="CSM36" s="79"/>
      <c r="CSN36" s="79"/>
      <c r="CSO36" s="79"/>
      <c r="CSP36" s="79"/>
      <c r="CSQ36" s="79"/>
      <c r="CSR36" s="79"/>
      <c r="CSS36" s="79"/>
      <c r="CST36" s="79"/>
      <c r="CSU36" s="79"/>
      <c r="CSV36" s="79"/>
      <c r="CSW36" s="79"/>
      <c r="CSX36" s="79"/>
      <c r="CSY36" s="79"/>
      <c r="CSZ36" s="79"/>
      <c r="CTA36" s="79"/>
      <c r="CTB36" s="79"/>
      <c r="CTC36" s="79"/>
      <c r="CTD36" s="79"/>
      <c r="CTE36" s="79"/>
      <c r="CTF36" s="79"/>
      <c r="CTG36" s="79"/>
      <c r="CTH36" s="79"/>
      <c r="CTI36" s="79"/>
      <c r="CTJ36" s="79"/>
      <c r="CTK36" s="79"/>
      <c r="CTL36" s="79"/>
      <c r="CTM36" s="79"/>
      <c r="CTN36" s="79"/>
      <c r="CTO36" s="79"/>
      <c r="CTP36" s="79"/>
      <c r="CTQ36" s="79"/>
      <c r="CTR36" s="79"/>
      <c r="CTS36" s="79"/>
      <c r="CTT36" s="79"/>
      <c r="CTU36" s="79"/>
      <c r="CTV36" s="79"/>
      <c r="CTW36" s="79"/>
      <c r="CTX36" s="79"/>
      <c r="CTY36" s="79"/>
      <c r="CTZ36" s="79"/>
      <c r="CUA36" s="79"/>
      <c r="CUB36" s="79"/>
      <c r="CUC36" s="79"/>
      <c r="CUD36" s="79"/>
      <c r="CUE36" s="79"/>
      <c r="CUF36" s="79"/>
      <c r="CUG36" s="79"/>
      <c r="CUH36" s="79"/>
      <c r="CUI36" s="79"/>
      <c r="CUJ36" s="79"/>
      <c r="CUK36" s="79"/>
      <c r="CUL36" s="79"/>
      <c r="CUM36" s="79"/>
      <c r="CUN36" s="79"/>
      <c r="CUO36" s="79"/>
      <c r="CUP36" s="79"/>
      <c r="CUQ36" s="79"/>
      <c r="CUR36" s="79"/>
      <c r="CUS36" s="79"/>
      <c r="CUT36" s="79"/>
      <c r="CUU36" s="79"/>
      <c r="CUV36" s="79"/>
      <c r="CUW36" s="79"/>
      <c r="CUX36" s="79"/>
      <c r="CUY36" s="79"/>
      <c r="CUZ36" s="79"/>
      <c r="CVA36" s="79"/>
      <c r="CVB36" s="79"/>
      <c r="CVC36" s="79"/>
      <c r="CVD36" s="79"/>
      <c r="CVE36" s="79"/>
      <c r="CVF36" s="79"/>
      <c r="CVG36" s="79"/>
      <c r="CVH36" s="79"/>
      <c r="CVI36" s="79"/>
      <c r="CVJ36" s="79"/>
      <c r="CVK36" s="79"/>
      <c r="CVL36" s="79"/>
      <c r="CVM36" s="79"/>
      <c r="CVN36" s="79"/>
      <c r="CVO36" s="79"/>
      <c r="CVP36" s="79"/>
      <c r="CVQ36" s="79"/>
      <c r="CVR36" s="79"/>
      <c r="CVS36" s="79"/>
      <c r="CVT36" s="79"/>
      <c r="CVU36" s="79"/>
      <c r="CVV36" s="79"/>
      <c r="CVW36" s="79"/>
      <c r="CVX36" s="79"/>
      <c r="CVY36" s="79"/>
      <c r="CVZ36" s="79"/>
      <c r="CWA36" s="79"/>
      <c r="CWB36" s="79"/>
      <c r="CWC36" s="79"/>
      <c r="CWD36" s="79"/>
      <c r="CWE36" s="79"/>
      <c r="CWF36" s="79"/>
      <c r="CWG36" s="79"/>
      <c r="CWH36" s="79"/>
      <c r="CWI36" s="79"/>
      <c r="CWJ36" s="79"/>
      <c r="CWK36" s="79"/>
      <c r="CWL36" s="79"/>
      <c r="CWM36" s="79"/>
      <c r="CWN36" s="79"/>
      <c r="CWO36" s="79"/>
      <c r="CWP36" s="79"/>
      <c r="CWQ36" s="79"/>
      <c r="CWR36" s="79"/>
      <c r="CWS36" s="79"/>
      <c r="CWT36" s="79"/>
      <c r="CWU36" s="79"/>
      <c r="CWV36" s="79"/>
      <c r="CWW36" s="79"/>
      <c r="CWX36" s="79"/>
      <c r="CWY36" s="79"/>
      <c r="CWZ36" s="79"/>
      <c r="CXA36" s="79"/>
      <c r="CXB36" s="79"/>
      <c r="CXC36" s="79"/>
      <c r="CXD36" s="79"/>
      <c r="CXE36" s="79"/>
      <c r="CXF36" s="79"/>
      <c r="CXG36" s="79"/>
      <c r="CXH36" s="79"/>
      <c r="CXI36" s="79"/>
      <c r="CXJ36" s="79"/>
      <c r="CXK36" s="79"/>
      <c r="CXL36" s="79"/>
      <c r="CXM36" s="79"/>
      <c r="CXN36" s="79"/>
      <c r="CXO36" s="79"/>
      <c r="CXP36" s="79"/>
      <c r="CXQ36" s="79"/>
      <c r="CXR36" s="79"/>
      <c r="CXS36" s="79"/>
      <c r="CXT36" s="79"/>
      <c r="CXU36" s="79"/>
      <c r="CXV36" s="79"/>
      <c r="CXW36" s="79"/>
      <c r="CXX36" s="79"/>
      <c r="CXY36" s="79"/>
      <c r="CXZ36" s="79"/>
      <c r="CYA36" s="79"/>
      <c r="CYB36" s="79"/>
      <c r="CYC36" s="79"/>
      <c r="CYD36" s="79"/>
      <c r="CYE36" s="79"/>
      <c r="CYF36" s="79"/>
      <c r="CYG36" s="79"/>
      <c r="CYH36" s="79"/>
      <c r="CYI36" s="79"/>
      <c r="CYJ36" s="79"/>
      <c r="CYK36" s="79"/>
      <c r="CYL36" s="79"/>
      <c r="CYM36" s="79"/>
      <c r="CYN36" s="79"/>
      <c r="CYO36" s="79"/>
      <c r="CYP36" s="79"/>
      <c r="CYQ36" s="79"/>
      <c r="CYR36" s="79"/>
      <c r="CYS36" s="79"/>
      <c r="CYT36" s="79"/>
      <c r="CYU36" s="79"/>
      <c r="CYV36" s="79"/>
      <c r="CYW36" s="79"/>
      <c r="CYX36" s="79"/>
      <c r="CYY36" s="79"/>
      <c r="CYZ36" s="79"/>
      <c r="CZA36" s="79"/>
      <c r="CZB36" s="79"/>
      <c r="CZC36" s="79"/>
      <c r="CZD36" s="79"/>
      <c r="CZE36" s="79"/>
      <c r="CZF36" s="79"/>
      <c r="CZG36" s="79"/>
      <c r="CZH36" s="79"/>
      <c r="CZI36" s="79"/>
      <c r="CZJ36" s="79"/>
      <c r="CZK36" s="79"/>
      <c r="CZL36" s="79"/>
      <c r="CZM36" s="79"/>
      <c r="CZN36" s="79"/>
      <c r="CZO36" s="79"/>
      <c r="CZP36" s="79"/>
      <c r="CZQ36" s="79"/>
      <c r="CZR36" s="79"/>
      <c r="CZS36" s="79"/>
      <c r="CZT36" s="79"/>
      <c r="CZU36" s="79"/>
      <c r="CZV36" s="79"/>
      <c r="CZW36" s="79"/>
      <c r="CZX36" s="79"/>
      <c r="CZY36" s="79"/>
      <c r="CZZ36" s="79"/>
      <c r="DAA36" s="79"/>
      <c r="DAB36" s="79"/>
      <c r="DAC36" s="79"/>
      <c r="DAD36" s="79"/>
      <c r="DAE36" s="79"/>
      <c r="DAF36" s="79"/>
      <c r="DAG36" s="79"/>
      <c r="DAH36" s="79"/>
      <c r="DAI36" s="79"/>
      <c r="DAJ36" s="79"/>
      <c r="DAK36" s="79"/>
      <c r="DAL36" s="79"/>
      <c r="DAM36" s="79"/>
      <c r="DAN36" s="79"/>
      <c r="DAO36" s="79"/>
      <c r="DAP36" s="79"/>
      <c r="DAQ36" s="79"/>
      <c r="DAR36" s="79"/>
      <c r="DAS36" s="79"/>
      <c r="DAT36" s="79"/>
      <c r="DAU36" s="79"/>
      <c r="DAV36" s="79"/>
      <c r="DAW36" s="79"/>
      <c r="DAX36" s="79"/>
      <c r="DAY36" s="79"/>
      <c r="DAZ36" s="79"/>
      <c r="DBA36" s="79"/>
      <c r="DBB36" s="79"/>
      <c r="DBC36" s="79"/>
      <c r="DBD36" s="79"/>
      <c r="DBE36" s="79"/>
      <c r="DBF36" s="79"/>
      <c r="DBG36" s="79"/>
      <c r="DBH36" s="79"/>
      <c r="DBI36" s="79"/>
      <c r="DBJ36" s="79"/>
      <c r="DBK36" s="79"/>
      <c r="DBL36" s="79"/>
      <c r="DBM36" s="79"/>
      <c r="DBN36" s="79"/>
      <c r="DBO36" s="79"/>
      <c r="DBP36" s="79"/>
      <c r="DBQ36" s="79"/>
      <c r="DBR36" s="79"/>
      <c r="DBS36" s="79"/>
      <c r="DBT36" s="79"/>
      <c r="DBU36" s="79"/>
      <c r="DBV36" s="79"/>
      <c r="DBW36" s="79"/>
      <c r="DBX36" s="79"/>
      <c r="DBY36" s="79"/>
      <c r="DBZ36" s="79"/>
      <c r="DCA36" s="79"/>
      <c r="DCB36" s="79"/>
      <c r="DCC36" s="79"/>
      <c r="DCD36" s="79"/>
      <c r="DCE36" s="79"/>
      <c r="DCF36" s="79"/>
      <c r="DCG36" s="79"/>
      <c r="DCH36" s="79"/>
      <c r="DCI36" s="79"/>
      <c r="DCJ36" s="79"/>
      <c r="DCK36" s="79"/>
      <c r="DCL36" s="79"/>
      <c r="DCM36" s="79"/>
      <c r="DCN36" s="79"/>
      <c r="DCO36" s="79"/>
      <c r="DCP36" s="79"/>
      <c r="DCQ36" s="79"/>
      <c r="DCR36" s="79"/>
      <c r="DCS36" s="79"/>
      <c r="DCT36" s="79"/>
      <c r="DCU36" s="79"/>
      <c r="DCV36" s="79"/>
      <c r="DCW36" s="79"/>
      <c r="DCX36" s="79"/>
      <c r="DCY36" s="79"/>
      <c r="DCZ36" s="79"/>
      <c r="DDA36" s="79"/>
      <c r="DDB36" s="79"/>
      <c r="DDC36" s="79"/>
      <c r="DDD36" s="79"/>
      <c r="DDE36" s="79"/>
      <c r="DDF36" s="79"/>
      <c r="DDG36" s="79"/>
      <c r="DDH36" s="79"/>
      <c r="DDI36" s="79"/>
      <c r="DDJ36" s="79"/>
      <c r="DDK36" s="79"/>
      <c r="DDL36" s="79"/>
      <c r="DDM36" s="79"/>
      <c r="DDN36" s="79"/>
      <c r="DDO36" s="79"/>
      <c r="DDP36" s="79"/>
      <c r="DDQ36" s="79"/>
      <c r="DDR36" s="79"/>
      <c r="DDS36" s="79"/>
      <c r="DDT36" s="79"/>
      <c r="DDU36" s="79"/>
      <c r="DDV36" s="79"/>
      <c r="DDW36" s="79"/>
      <c r="DDX36" s="79"/>
      <c r="DDY36" s="79"/>
      <c r="DDZ36" s="79"/>
      <c r="DEA36" s="79"/>
      <c r="DEB36" s="79"/>
      <c r="DEC36" s="79"/>
      <c r="DED36" s="79"/>
      <c r="DEE36" s="79"/>
      <c r="DEF36" s="79"/>
      <c r="DEG36" s="79"/>
      <c r="DEH36" s="79"/>
      <c r="DEI36" s="79"/>
      <c r="DEJ36" s="79"/>
      <c r="DEK36" s="79"/>
      <c r="DEL36" s="79"/>
      <c r="DEM36" s="79"/>
      <c r="DEN36" s="79"/>
      <c r="DEO36" s="79"/>
      <c r="DEP36" s="79"/>
      <c r="DEQ36" s="79"/>
      <c r="DER36" s="79"/>
      <c r="DES36" s="79"/>
      <c r="DET36" s="79"/>
      <c r="DEU36" s="79"/>
      <c r="DEV36" s="79"/>
      <c r="DEW36" s="79"/>
      <c r="DEX36" s="79"/>
      <c r="DEY36" s="79"/>
      <c r="DEZ36" s="79"/>
      <c r="DFA36" s="79"/>
      <c r="DFB36" s="79"/>
      <c r="DFC36" s="79"/>
      <c r="DFD36" s="79"/>
      <c r="DFE36" s="79"/>
      <c r="DFF36" s="79"/>
      <c r="DFG36" s="79"/>
      <c r="DFH36" s="79"/>
      <c r="DFI36" s="79"/>
      <c r="DFJ36" s="79"/>
      <c r="DFK36" s="79"/>
      <c r="DFL36" s="79"/>
      <c r="DFM36" s="79"/>
      <c r="DFN36" s="79"/>
      <c r="DFO36" s="79"/>
      <c r="DFP36" s="79"/>
      <c r="DFQ36" s="79"/>
      <c r="DFR36" s="79"/>
      <c r="DFS36" s="79"/>
      <c r="DFT36" s="79"/>
      <c r="DFU36" s="79"/>
      <c r="DFV36" s="79"/>
      <c r="DFW36" s="79"/>
      <c r="DFX36" s="79"/>
      <c r="DFY36" s="79"/>
      <c r="DFZ36" s="79"/>
      <c r="DGA36" s="79"/>
      <c r="DGB36" s="79"/>
      <c r="DGC36" s="79"/>
      <c r="DGD36" s="79"/>
      <c r="DGE36" s="79"/>
      <c r="DGF36" s="79"/>
      <c r="DGG36" s="79"/>
      <c r="DGH36" s="79"/>
      <c r="DGI36" s="79"/>
      <c r="DGJ36" s="79"/>
      <c r="DGK36" s="79"/>
      <c r="DGL36" s="79"/>
      <c r="DGM36" s="79"/>
      <c r="DGN36" s="79"/>
      <c r="DGO36" s="79"/>
      <c r="DGP36" s="79"/>
      <c r="DGQ36" s="79"/>
      <c r="DGR36" s="79"/>
      <c r="DGS36" s="79"/>
      <c r="DGT36" s="79"/>
      <c r="DGU36" s="79"/>
      <c r="DGV36" s="79"/>
      <c r="DGW36" s="79"/>
      <c r="DGX36" s="79"/>
      <c r="DGY36" s="79"/>
      <c r="DGZ36" s="79"/>
      <c r="DHA36" s="79"/>
      <c r="DHB36" s="79"/>
      <c r="DHC36" s="79"/>
      <c r="DHD36" s="79"/>
      <c r="DHE36" s="79"/>
      <c r="DHF36" s="79"/>
      <c r="DHG36" s="79"/>
      <c r="DHH36" s="79"/>
      <c r="DHI36" s="79"/>
      <c r="DHJ36" s="79"/>
      <c r="DHK36" s="79"/>
      <c r="DHL36" s="79"/>
      <c r="DHM36" s="79"/>
      <c r="DHN36" s="79"/>
      <c r="DHO36" s="79"/>
      <c r="DHP36" s="79"/>
      <c r="DHQ36" s="79"/>
      <c r="DHR36" s="79"/>
      <c r="DHS36" s="79"/>
      <c r="DHT36" s="79"/>
      <c r="DHU36" s="79"/>
      <c r="DHV36" s="79"/>
      <c r="DHW36" s="79"/>
      <c r="DHX36" s="79"/>
      <c r="DHY36" s="79"/>
      <c r="DHZ36" s="79"/>
      <c r="DIA36" s="79"/>
      <c r="DIB36" s="79"/>
      <c r="DIC36" s="79"/>
      <c r="DID36" s="79"/>
      <c r="DIE36" s="79"/>
      <c r="DIF36" s="79"/>
      <c r="DIG36" s="79"/>
      <c r="DIH36" s="79"/>
      <c r="DII36" s="79"/>
      <c r="DIJ36" s="79"/>
      <c r="DIK36" s="79"/>
      <c r="DIL36" s="79"/>
      <c r="DIM36" s="79"/>
      <c r="DIN36" s="79"/>
      <c r="DIO36" s="79"/>
      <c r="DIP36" s="79"/>
      <c r="DIQ36" s="79"/>
      <c r="DIR36" s="79"/>
      <c r="DIS36" s="79"/>
      <c r="DIT36" s="79"/>
      <c r="DIU36" s="79"/>
      <c r="DIV36" s="79"/>
      <c r="DIW36" s="79"/>
      <c r="DIX36" s="79"/>
      <c r="DIY36" s="79"/>
      <c r="DIZ36" s="79"/>
      <c r="DJA36" s="79"/>
      <c r="DJB36" s="79"/>
      <c r="DJC36" s="79"/>
      <c r="DJD36" s="79"/>
      <c r="DJE36" s="79"/>
      <c r="DJF36" s="79"/>
      <c r="DJG36" s="79"/>
      <c r="DJH36" s="79"/>
      <c r="DJI36" s="79"/>
      <c r="DJJ36" s="79"/>
      <c r="DJK36" s="79"/>
      <c r="DJL36" s="79"/>
      <c r="DJM36" s="79"/>
      <c r="DJN36" s="79"/>
      <c r="DJO36" s="79"/>
      <c r="DJP36" s="79"/>
      <c r="DJQ36" s="79"/>
      <c r="DJR36" s="79"/>
      <c r="DJS36" s="79"/>
      <c r="DJT36" s="79"/>
      <c r="DJU36" s="79"/>
      <c r="DJV36" s="79"/>
      <c r="DJW36" s="79"/>
      <c r="DJX36" s="79"/>
      <c r="DJY36" s="79"/>
      <c r="DJZ36" s="79"/>
      <c r="DKA36" s="79"/>
      <c r="DKB36" s="79"/>
      <c r="DKC36" s="79"/>
      <c r="DKD36" s="79"/>
      <c r="DKE36" s="79"/>
      <c r="DKF36" s="79"/>
      <c r="DKG36" s="79"/>
      <c r="DKH36" s="79"/>
      <c r="DKI36" s="79"/>
      <c r="DKJ36" s="79"/>
      <c r="DKK36" s="79"/>
      <c r="DKL36" s="79"/>
      <c r="DKM36" s="79"/>
      <c r="DKN36" s="79"/>
      <c r="DKO36" s="79"/>
      <c r="DKP36" s="79"/>
      <c r="DKQ36" s="79"/>
      <c r="DKR36" s="79"/>
      <c r="DKS36" s="79"/>
      <c r="DKT36" s="79"/>
      <c r="DKU36" s="79"/>
      <c r="DKV36" s="79"/>
      <c r="DKW36" s="79"/>
      <c r="DKX36" s="79"/>
      <c r="DKY36" s="79"/>
      <c r="DKZ36" s="79"/>
      <c r="DLA36" s="79"/>
      <c r="DLB36" s="79"/>
      <c r="DLC36" s="79"/>
      <c r="DLD36" s="79"/>
      <c r="DLE36" s="79"/>
      <c r="DLF36" s="79"/>
      <c r="DLG36" s="79"/>
      <c r="DLH36" s="79"/>
      <c r="DLI36" s="79"/>
      <c r="DLJ36" s="79"/>
      <c r="DLK36" s="79"/>
      <c r="DLL36" s="79"/>
      <c r="DLM36" s="79"/>
      <c r="DLN36" s="79"/>
      <c r="DLO36" s="79"/>
      <c r="DLP36" s="79"/>
      <c r="DLQ36" s="79"/>
      <c r="DLR36" s="79"/>
      <c r="DLS36" s="79"/>
      <c r="DLT36" s="79"/>
      <c r="DLU36" s="79"/>
      <c r="DLV36" s="79"/>
      <c r="DLW36" s="79"/>
      <c r="DLX36" s="79"/>
      <c r="DLY36" s="79"/>
      <c r="DLZ36" s="79"/>
      <c r="DMA36" s="79"/>
      <c r="DMB36" s="79"/>
      <c r="DMC36" s="79"/>
      <c r="DMD36" s="79"/>
      <c r="DME36" s="79"/>
      <c r="DMF36" s="79"/>
      <c r="DMG36" s="79"/>
      <c r="DMH36" s="79"/>
      <c r="DMI36" s="79"/>
      <c r="DMJ36" s="79"/>
      <c r="DMK36" s="79"/>
      <c r="DML36" s="79"/>
      <c r="DMM36" s="79"/>
      <c r="DMN36" s="79"/>
      <c r="DMO36" s="79"/>
      <c r="DMP36" s="79"/>
      <c r="DMQ36" s="79"/>
      <c r="DMR36" s="79"/>
      <c r="DMS36" s="79"/>
      <c r="DMT36" s="79"/>
      <c r="DMU36" s="79"/>
      <c r="DMV36" s="79"/>
      <c r="DMW36" s="79"/>
      <c r="DMX36" s="79"/>
      <c r="DMY36" s="79"/>
      <c r="DMZ36" s="79"/>
      <c r="DNA36" s="79"/>
      <c r="DNB36" s="79"/>
      <c r="DNC36" s="79"/>
      <c r="DND36" s="79"/>
      <c r="DNE36" s="79"/>
      <c r="DNF36" s="79"/>
      <c r="DNG36" s="79"/>
      <c r="DNH36" s="79"/>
      <c r="DNI36" s="79"/>
      <c r="DNJ36" s="79"/>
      <c r="DNK36" s="79"/>
      <c r="DNL36" s="79"/>
      <c r="DNM36" s="79"/>
      <c r="DNN36" s="79"/>
      <c r="DNO36" s="79"/>
      <c r="DNP36" s="79"/>
      <c r="DNQ36" s="79"/>
      <c r="DNR36" s="79"/>
      <c r="DNS36" s="79"/>
      <c r="DNT36" s="79"/>
      <c r="DNU36" s="79"/>
      <c r="DNV36" s="79"/>
      <c r="DNW36" s="79"/>
      <c r="DNX36" s="79"/>
      <c r="DNY36" s="79"/>
      <c r="DNZ36" s="79"/>
      <c r="DOA36" s="79"/>
      <c r="DOB36" s="79"/>
      <c r="DOC36" s="79"/>
      <c r="DOD36" s="79"/>
      <c r="DOE36" s="79"/>
      <c r="DOF36" s="79"/>
      <c r="DOG36" s="79"/>
      <c r="DOH36" s="79"/>
      <c r="DOI36" s="79"/>
      <c r="DOJ36" s="79"/>
      <c r="DOK36" s="79"/>
      <c r="DOL36" s="79"/>
      <c r="DOM36" s="79"/>
      <c r="DON36" s="79"/>
      <c r="DOO36" s="79"/>
      <c r="DOP36" s="79"/>
      <c r="DOQ36" s="79"/>
      <c r="DOR36" s="79"/>
      <c r="DOS36" s="79"/>
      <c r="DOT36" s="79"/>
      <c r="DOU36" s="79"/>
      <c r="DOV36" s="79"/>
      <c r="DOW36" s="79"/>
      <c r="DOX36" s="79"/>
      <c r="DOY36" s="79"/>
      <c r="DOZ36" s="79"/>
      <c r="DPA36" s="79"/>
      <c r="DPB36" s="79"/>
      <c r="DPC36" s="79"/>
      <c r="DPD36" s="79"/>
      <c r="DPE36" s="79"/>
      <c r="DPF36" s="79"/>
      <c r="DPG36" s="79"/>
      <c r="DPH36" s="79"/>
      <c r="DPI36" s="79"/>
      <c r="DPJ36" s="79"/>
      <c r="DPK36" s="79"/>
      <c r="DPL36" s="79"/>
      <c r="DPM36" s="79"/>
      <c r="DPN36" s="79"/>
      <c r="DPO36" s="79"/>
      <c r="DPP36" s="79"/>
      <c r="DPQ36" s="79"/>
      <c r="DPR36" s="79"/>
      <c r="DPS36" s="79"/>
      <c r="DPT36" s="79"/>
      <c r="DPU36" s="79"/>
      <c r="DPV36" s="79"/>
      <c r="DPW36" s="79"/>
      <c r="DPX36" s="79"/>
      <c r="DPY36" s="79"/>
      <c r="DPZ36" s="79"/>
      <c r="DQA36" s="79"/>
      <c r="DQB36" s="79"/>
      <c r="DQC36" s="79"/>
      <c r="DQD36" s="79"/>
      <c r="DQE36" s="79"/>
      <c r="DQF36" s="79"/>
      <c r="DQG36" s="79"/>
      <c r="DQH36" s="79"/>
      <c r="DQI36" s="79"/>
      <c r="DQJ36" s="79"/>
      <c r="DQK36" s="79"/>
      <c r="DQL36" s="79"/>
      <c r="DQM36" s="79"/>
      <c r="DQN36" s="79"/>
      <c r="DQO36" s="79"/>
      <c r="DQP36" s="79"/>
      <c r="DQQ36" s="79"/>
      <c r="DQR36" s="79"/>
      <c r="DQS36" s="79"/>
      <c r="DQT36" s="79"/>
      <c r="DQU36" s="79"/>
      <c r="DQV36" s="79"/>
      <c r="DQW36" s="79"/>
      <c r="DQX36" s="79"/>
      <c r="DQY36" s="79"/>
      <c r="DQZ36" s="79"/>
      <c r="DRA36" s="79"/>
      <c r="DRB36" s="79"/>
      <c r="DRC36" s="79"/>
      <c r="DRD36" s="79"/>
      <c r="DRE36" s="79"/>
      <c r="DRF36" s="79"/>
      <c r="DRG36" s="79"/>
      <c r="DRH36" s="79"/>
      <c r="DRI36" s="79"/>
      <c r="DRJ36" s="79"/>
      <c r="DRK36" s="79"/>
      <c r="DRL36" s="79"/>
      <c r="DRM36" s="79"/>
      <c r="DRN36" s="79"/>
      <c r="DRO36" s="79"/>
      <c r="DRP36" s="79"/>
      <c r="DRQ36" s="79"/>
      <c r="DRR36" s="79"/>
      <c r="DRS36" s="79"/>
      <c r="DRT36" s="79"/>
      <c r="DRU36" s="79"/>
      <c r="DRV36" s="79"/>
      <c r="DRW36" s="79"/>
      <c r="DRX36" s="79"/>
      <c r="DRY36" s="79"/>
      <c r="DRZ36" s="79"/>
      <c r="DSA36" s="79"/>
      <c r="DSB36" s="79"/>
      <c r="DSC36" s="79"/>
      <c r="DSD36" s="79"/>
      <c r="DSE36" s="79"/>
      <c r="DSF36" s="79"/>
      <c r="DSG36" s="79"/>
      <c r="DSH36" s="79"/>
      <c r="DSI36" s="79"/>
      <c r="DSJ36" s="79"/>
      <c r="DSK36" s="79"/>
      <c r="DSL36" s="79"/>
      <c r="DSM36" s="79"/>
      <c r="DSN36" s="79"/>
      <c r="DSO36" s="79"/>
      <c r="DSP36" s="79"/>
      <c r="DSQ36" s="79"/>
      <c r="DSR36" s="79"/>
      <c r="DSS36" s="79"/>
      <c r="DST36" s="79"/>
      <c r="DSU36" s="79"/>
      <c r="DSV36" s="79"/>
      <c r="DSW36" s="79"/>
      <c r="DSX36" s="79"/>
      <c r="DSY36" s="79"/>
      <c r="DSZ36" s="79"/>
      <c r="DTA36" s="79"/>
      <c r="DTB36" s="79"/>
      <c r="DTC36" s="79"/>
      <c r="DTD36" s="79"/>
      <c r="DTE36" s="79"/>
      <c r="DTF36" s="79"/>
      <c r="DTG36" s="79"/>
      <c r="DTH36" s="79"/>
      <c r="DTI36" s="79"/>
      <c r="DTJ36" s="79"/>
      <c r="DTK36" s="79"/>
      <c r="DTL36" s="79"/>
      <c r="DTM36" s="79"/>
      <c r="DTN36" s="79"/>
      <c r="DTO36" s="79"/>
      <c r="DTP36" s="79"/>
      <c r="DTQ36" s="79"/>
      <c r="DTR36" s="79"/>
      <c r="DTS36" s="79"/>
      <c r="DTT36" s="79"/>
      <c r="DTU36" s="79"/>
      <c r="DTV36" s="79"/>
      <c r="DTW36" s="79"/>
      <c r="DTX36" s="79"/>
      <c r="DTY36" s="79"/>
      <c r="DTZ36" s="79"/>
      <c r="DUA36" s="79"/>
      <c r="DUB36" s="79"/>
      <c r="DUC36" s="79"/>
      <c r="DUD36" s="79"/>
      <c r="DUE36" s="79"/>
      <c r="DUF36" s="79"/>
      <c r="DUG36" s="79"/>
      <c r="DUH36" s="79"/>
      <c r="DUI36" s="79"/>
      <c r="DUJ36" s="79"/>
      <c r="DUK36" s="79"/>
      <c r="DUL36" s="79"/>
      <c r="DUM36" s="79"/>
      <c r="DUN36" s="79"/>
      <c r="DUO36" s="79"/>
      <c r="DUP36" s="79"/>
      <c r="DUQ36" s="79"/>
      <c r="DUR36" s="79"/>
      <c r="DUS36" s="79"/>
      <c r="DUT36" s="79"/>
      <c r="DUU36" s="79"/>
      <c r="DUV36" s="79"/>
      <c r="DUW36" s="79"/>
      <c r="DUX36" s="79"/>
      <c r="DUY36" s="79"/>
      <c r="DUZ36" s="79"/>
      <c r="DVA36" s="79"/>
      <c r="DVB36" s="79"/>
      <c r="DVC36" s="79"/>
      <c r="DVD36" s="79"/>
      <c r="DVE36" s="79"/>
      <c r="DVF36" s="79"/>
      <c r="DVG36" s="79"/>
      <c r="DVH36" s="79"/>
      <c r="DVI36" s="79"/>
      <c r="DVJ36" s="79"/>
      <c r="DVK36" s="79"/>
      <c r="DVL36" s="79"/>
      <c r="DVM36" s="79"/>
      <c r="DVN36" s="79"/>
      <c r="DVO36" s="79"/>
      <c r="DVP36" s="79"/>
      <c r="DVQ36" s="79"/>
      <c r="DVR36" s="79"/>
      <c r="DVS36" s="79"/>
      <c r="DVT36" s="79"/>
      <c r="DVU36" s="79"/>
      <c r="DVV36" s="79"/>
      <c r="DVW36" s="79"/>
      <c r="DVX36" s="79"/>
      <c r="DVY36" s="79"/>
      <c r="DVZ36" s="79"/>
      <c r="DWA36" s="79"/>
      <c r="DWB36" s="79"/>
      <c r="DWC36" s="79"/>
      <c r="DWD36" s="79"/>
      <c r="DWE36" s="79"/>
      <c r="DWF36" s="79"/>
      <c r="DWG36" s="79"/>
      <c r="DWH36" s="79"/>
      <c r="DWI36" s="79"/>
      <c r="DWJ36" s="79"/>
      <c r="DWK36" s="79"/>
      <c r="DWL36" s="79"/>
      <c r="DWM36" s="79"/>
      <c r="DWN36" s="79"/>
      <c r="DWO36" s="79"/>
      <c r="DWP36" s="79"/>
      <c r="DWQ36" s="79"/>
      <c r="DWR36" s="79"/>
      <c r="DWS36" s="79"/>
      <c r="DWT36" s="79"/>
      <c r="DWU36" s="79"/>
      <c r="DWV36" s="79"/>
      <c r="DWW36" s="79"/>
      <c r="DWX36" s="79"/>
      <c r="DWY36" s="79"/>
      <c r="DWZ36" s="79"/>
      <c r="DXA36" s="79"/>
      <c r="DXB36" s="79"/>
      <c r="DXC36" s="79"/>
      <c r="DXD36" s="79"/>
      <c r="DXE36" s="79"/>
      <c r="DXF36" s="79"/>
      <c r="DXG36" s="79"/>
      <c r="DXH36" s="79"/>
      <c r="DXI36" s="79"/>
      <c r="DXJ36" s="79"/>
      <c r="DXK36" s="79"/>
      <c r="DXL36" s="79"/>
      <c r="DXM36" s="79"/>
      <c r="DXN36" s="79"/>
      <c r="DXO36" s="79"/>
      <c r="DXP36" s="79"/>
      <c r="DXQ36" s="79"/>
      <c r="DXR36" s="79"/>
      <c r="DXS36" s="79"/>
      <c r="DXT36" s="79"/>
      <c r="DXU36" s="79"/>
      <c r="DXV36" s="79"/>
      <c r="DXW36" s="79"/>
      <c r="DXX36" s="79"/>
      <c r="DXY36" s="79"/>
      <c r="DXZ36" s="79"/>
      <c r="DYA36" s="79"/>
      <c r="DYB36" s="79"/>
      <c r="DYC36" s="79"/>
      <c r="DYD36" s="79"/>
      <c r="DYE36" s="79"/>
      <c r="DYF36" s="79"/>
      <c r="DYG36" s="79"/>
      <c r="DYH36" s="79"/>
      <c r="DYI36" s="79"/>
      <c r="DYJ36" s="79"/>
      <c r="DYK36" s="79"/>
      <c r="DYL36" s="79"/>
      <c r="DYM36" s="79"/>
      <c r="DYN36" s="79"/>
      <c r="DYO36" s="79"/>
      <c r="DYP36" s="79"/>
      <c r="DYQ36" s="79"/>
      <c r="DYR36" s="79"/>
      <c r="DYS36" s="79"/>
      <c r="DYT36" s="79"/>
      <c r="DYU36" s="79"/>
      <c r="DYV36" s="79"/>
      <c r="DYW36" s="79"/>
      <c r="DYX36" s="79"/>
      <c r="DYY36" s="79"/>
      <c r="DYZ36" s="79"/>
      <c r="DZA36" s="79"/>
      <c r="DZB36" s="79"/>
      <c r="DZC36" s="79"/>
      <c r="DZD36" s="79"/>
      <c r="DZE36" s="79"/>
      <c r="DZF36" s="79"/>
      <c r="DZG36" s="79"/>
      <c r="DZH36" s="79"/>
      <c r="DZI36" s="79"/>
      <c r="DZJ36" s="79"/>
      <c r="DZK36" s="79"/>
      <c r="DZL36" s="79"/>
      <c r="DZM36" s="79"/>
      <c r="DZN36" s="79"/>
      <c r="DZO36" s="79"/>
      <c r="DZP36" s="79"/>
      <c r="DZQ36" s="79"/>
      <c r="DZR36" s="79"/>
      <c r="DZS36" s="79"/>
      <c r="DZT36" s="79"/>
      <c r="DZU36" s="79"/>
      <c r="DZV36" s="79"/>
      <c r="DZW36" s="79"/>
      <c r="DZX36" s="79"/>
      <c r="DZY36" s="79"/>
      <c r="DZZ36" s="79"/>
      <c r="EAA36" s="79"/>
      <c r="EAB36" s="79"/>
      <c r="EAC36" s="79"/>
      <c r="EAD36" s="79"/>
      <c r="EAE36" s="79"/>
      <c r="EAF36" s="79"/>
      <c r="EAG36" s="79"/>
      <c r="EAH36" s="79"/>
      <c r="EAI36" s="79"/>
      <c r="EAJ36" s="79"/>
      <c r="EAK36" s="79"/>
      <c r="EAL36" s="79"/>
      <c r="EAM36" s="79"/>
      <c r="EAN36" s="79"/>
      <c r="EAO36" s="79"/>
      <c r="EAP36" s="79"/>
      <c r="EAQ36" s="79"/>
      <c r="EAR36" s="79"/>
      <c r="EAS36" s="79"/>
      <c r="EAT36" s="79"/>
      <c r="EAU36" s="79"/>
      <c r="EAV36" s="79"/>
      <c r="EAW36" s="79"/>
      <c r="EAX36" s="79"/>
      <c r="EAY36" s="79"/>
      <c r="EAZ36" s="79"/>
      <c r="EBA36" s="79"/>
      <c r="EBB36" s="79"/>
      <c r="EBC36" s="79"/>
      <c r="EBD36" s="79"/>
      <c r="EBE36" s="79"/>
      <c r="EBF36" s="79"/>
      <c r="EBG36" s="79"/>
      <c r="EBH36" s="79"/>
      <c r="EBI36" s="79"/>
      <c r="EBJ36" s="79"/>
      <c r="EBK36" s="79"/>
      <c r="EBL36" s="79"/>
      <c r="EBM36" s="79"/>
      <c r="EBN36" s="79"/>
      <c r="EBO36" s="79"/>
      <c r="EBP36" s="79"/>
      <c r="EBQ36" s="79"/>
      <c r="EBR36" s="79"/>
      <c r="EBS36" s="79"/>
      <c r="EBT36" s="79"/>
      <c r="EBU36" s="79"/>
      <c r="EBV36" s="79"/>
      <c r="EBW36" s="79"/>
      <c r="EBX36" s="79"/>
      <c r="EBY36" s="79"/>
      <c r="EBZ36" s="79"/>
      <c r="ECA36" s="79"/>
      <c r="ECB36" s="79"/>
      <c r="ECC36" s="79"/>
      <c r="ECD36" s="79"/>
      <c r="ECE36" s="79"/>
      <c r="ECF36" s="79"/>
      <c r="ECG36" s="79"/>
      <c r="ECH36" s="79"/>
      <c r="ECI36" s="79"/>
      <c r="ECJ36" s="79"/>
      <c r="ECK36" s="79"/>
      <c r="ECL36" s="79"/>
      <c r="ECM36" s="79"/>
      <c r="ECN36" s="79"/>
      <c r="ECO36" s="79"/>
      <c r="ECP36" s="79"/>
      <c r="ECQ36" s="79"/>
      <c r="ECR36" s="79"/>
      <c r="ECS36" s="79"/>
      <c r="ECT36" s="79"/>
      <c r="ECU36" s="79"/>
      <c r="ECV36" s="79"/>
      <c r="ECW36" s="79"/>
      <c r="ECX36" s="79"/>
      <c r="ECY36" s="79"/>
      <c r="ECZ36" s="79"/>
      <c r="EDA36" s="79"/>
      <c r="EDB36" s="79"/>
      <c r="EDC36" s="79"/>
      <c r="EDD36" s="79"/>
      <c r="EDE36" s="79"/>
      <c r="EDF36" s="79"/>
      <c r="EDG36" s="79"/>
      <c r="EDH36" s="79"/>
      <c r="EDI36" s="79"/>
      <c r="EDJ36" s="79"/>
      <c r="EDK36" s="79"/>
      <c r="EDL36" s="79"/>
      <c r="EDM36" s="79"/>
      <c r="EDN36" s="79"/>
      <c r="EDO36" s="79"/>
      <c r="EDP36" s="79"/>
      <c r="EDQ36" s="79"/>
      <c r="EDR36" s="79"/>
      <c r="EDS36" s="79"/>
      <c r="EDT36" s="79"/>
      <c r="EDU36" s="79"/>
      <c r="EDV36" s="79"/>
      <c r="EDW36" s="79"/>
      <c r="EDX36" s="79"/>
      <c r="EDY36" s="79"/>
      <c r="EDZ36" s="79"/>
      <c r="EEA36" s="79"/>
      <c r="EEB36" s="79"/>
      <c r="EEC36" s="79"/>
      <c r="EED36" s="79"/>
      <c r="EEE36" s="79"/>
      <c r="EEF36" s="79"/>
      <c r="EEG36" s="79"/>
      <c r="EEH36" s="79"/>
      <c r="EEI36" s="79"/>
      <c r="EEJ36" s="79"/>
      <c r="EEK36" s="79"/>
      <c r="EEL36" s="79"/>
      <c r="EEM36" s="79"/>
      <c r="EEN36" s="79"/>
      <c r="EEO36" s="79"/>
      <c r="EEP36" s="79"/>
      <c r="EEQ36" s="79"/>
      <c r="EER36" s="79"/>
      <c r="EES36" s="79"/>
      <c r="EET36" s="79"/>
      <c r="EEU36" s="79"/>
      <c r="EEV36" s="79"/>
      <c r="EEW36" s="79"/>
      <c r="EEX36" s="79"/>
      <c r="EEY36" s="79"/>
      <c r="EEZ36" s="79"/>
      <c r="EFA36" s="79"/>
      <c r="EFB36" s="79"/>
      <c r="EFC36" s="79"/>
      <c r="EFD36" s="79"/>
      <c r="EFE36" s="79"/>
      <c r="EFF36" s="79"/>
      <c r="EFG36" s="79"/>
      <c r="EFH36" s="79"/>
      <c r="EFI36" s="79"/>
      <c r="EFJ36" s="79"/>
      <c r="EFK36" s="79"/>
      <c r="EFL36" s="79"/>
      <c r="EFM36" s="79"/>
      <c r="EFN36" s="79"/>
      <c r="EFO36" s="79"/>
      <c r="EFP36" s="79"/>
      <c r="EFQ36" s="79"/>
      <c r="EFR36" s="79"/>
      <c r="EFS36" s="79"/>
      <c r="EFT36" s="79"/>
      <c r="EFU36" s="79"/>
      <c r="EFV36" s="79"/>
      <c r="EFW36" s="79"/>
      <c r="EFX36" s="79"/>
      <c r="EFY36" s="79"/>
      <c r="EFZ36" s="79"/>
      <c r="EGA36" s="79"/>
      <c r="EGB36" s="79"/>
      <c r="EGC36" s="79"/>
      <c r="EGD36" s="79"/>
      <c r="EGE36" s="79"/>
      <c r="EGF36" s="79"/>
      <c r="EGG36" s="79"/>
      <c r="EGH36" s="79"/>
      <c r="EGI36" s="79"/>
      <c r="EGJ36" s="79"/>
      <c r="EGK36" s="79"/>
      <c r="EGL36" s="79"/>
      <c r="EGM36" s="79"/>
      <c r="EGN36" s="79"/>
      <c r="EGO36" s="79"/>
      <c r="EGP36" s="79"/>
      <c r="EGQ36" s="79"/>
      <c r="EGR36" s="79"/>
      <c r="EGS36" s="79"/>
      <c r="EGT36" s="79"/>
      <c r="EGU36" s="79"/>
      <c r="EGV36" s="79"/>
      <c r="EGW36" s="79"/>
      <c r="EGX36" s="79"/>
      <c r="EGY36" s="79"/>
      <c r="EGZ36" s="79"/>
      <c r="EHA36" s="79"/>
      <c r="EHB36" s="79"/>
      <c r="EHC36" s="79"/>
      <c r="EHD36" s="79"/>
      <c r="EHE36" s="79"/>
      <c r="EHF36" s="79"/>
      <c r="EHG36" s="79"/>
      <c r="EHH36" s="79"/>
      <c r="EHI36" s="79"/>
      <c r="EHJ36" s="79"/>
      <c r="EHK36" s="79"/>
      <c r="EHL36" s="79"/>
      <c r="EHM36" s="79"/>
      <c r="EHN36" s="79"/>
      <c r="EHO36" s="79"/>
      <c r="EHP36" s="79"/>
      <c r="EHQ36" s="79"/>
      <c r="EHR36" s="79"/>
      <c r="EHS36" s="79"/>
      <c r="EHT36" s="79"/>
      <c r="EHU36" s="79"/>
      <c r="EHV36" s="79"/>
      <c r="EHW36" s="79"/>
      <c r="EHX36" s="79"/>
      <c r="EHY36" s="79"/>
      <c r="EHZ36" s="79"/>
      <c r="EIA36" s="79"/>
      <c r="EIB36" s="79"/>
      <c r="EIC36" s="79"/>
      <c r="EID36" s="79"/>
      <c r="EIE36" s="79"/>
      <c r="EIF36" s="79"/>
      <c r="EIG36" s="79"/>
      <c r="EIH36" s="79"/>
      <c r="EII36" s="79"/>
      <c r="EIJ36" s="79"/>
      <c r="EIK36" s="79"/>
      <c r="EIL36" s="79"/>
      <c r="EIM36" s="79"/>
      <c r="EIN36" s="79"/>
      <c r="EIO36" s="79"/>
      <c r="EIP36" s="79"/>
      <c r="EIQ36" s="79"/>
      <c r="EIR36" s="79"/>
      <c r="EIS36" s="79"/>
      <c r="EIT36" s="79"/>
      <c r="EIU36" s="79"/>
      <c r="EIV36" s="79"/>
      <c r="EIW36" s="79"/>
      <c r="EIX36" s="79"/>
      <c r="EIY36" s="79"/>
      <c r="EIZ36" s="79"/>
      <c r="EJA36" s="79"/>
      <c r="EJB36" s="79"/>
      <c r="EJC36" s="79"/>
      <c r="EJD36" s="79"/>
      <c r="EJE36" s="79"/>
      <c r="EJF36" s="79"/>
      <c r="EJG36" s="79"/>
      <c r="EJH36" s="79"/>
      <c r="EJI36" s="79"/>
      <c r="EJJ36" s="79"/>
      <c r="EJK36" s="79"/>
      <c r="EJL36" s="79"/>
      <c r="EJM36" s="79"/>
      <c r="EJN36" s="79"/>
      <c r="EJO36" s="79"/>
      <c r="EJP36" s="79"/>
      <c r="EJQ36" s="79"/>
      <c r="EJR36" s="79"/>
      <c r="EJS36" s="79"/>
      <c r="EJT36" s="79"/>
      <c r="EJU36" s="79"/>
      <c r="EJV36" s="79"/>
      <c r="EJW36" s="79"/>
      <c r="EJX36" s="79"/>
      <c r="EJY36" s="79"/>
      <c r="EJZ36" s="79"/>
      <c r="EKA36" s="79"/>
      <c r="EKB36" s="79"/>
      <c r="EKC36" s="79"/>
      <c r="EKD36" s="79"/>
      <c r="EKE36" s="79"/>
      <c r="EKF36" s="79"/>
      <c r="EKG36" s="79"/>
      <c r="EKH36" s="79"/>
      <c r="EKI36" s="79"/>
      <c r="EKJ36" s="79"/>
      <c r="EKK36" s="79"/>
      <c r="EKL36" s="79"/>
      <c r="EKM36" s="79"/>
      <c r="EKN36" s="79"/>
      <c r="EKO36" s="79"/>
      <c r="EKP36" s="79"/>
      <c r="EKQ36" s="79"/>
      <c r="EKR36" s="79"/>
      <c r="EKS36" s="79"/>
      <c r="EKT36" s="79"/>
      <c r="EKU36" s="79"/>
      <c r="EKV36" s="79"/>
      <c r="EKW36" s="79"/>
      <c r="EKX36" s="79"/>
      <c r="EKY36" s="79"/>
      <c r="EKZ36" s="79"/>
      <c r="ELA36" s="79"/>
      <c r="ELB36" s="79"/>
      <c r="ELC36" s="79"/>
      <c r="ELD36" s="79"/>
      <c r="ELE36" s="79"/>
      <c r="ELF36" s="79"/>
      <c r="ELG36" s="79"/>
      <c r="ELH36" s="79"/>
      <c r="ELI36" s="79"/>
      <c r="ELJ36" s="79"/>
      <c r="ELK36" s="79"/>
      <c r="ELL36" s="79"/>
      <c r="ELM36" s="79"/>
      <c r="ELN36" s="79"/>
      <c r="ELO36" s="79"/>
      <c r="ELP36" s="79"/>
      <c r="ELQ36" s="79"/>
      <c r="ELR36" s="79"/>
      <c r="ELS36" s="79"/>
      <c r="ELT36" s="79"/>
      <c r="ELU36" s="79"/>
      <c r="ELV36" s="79"/>
      <c r="ELW36" s="79"/>
      <c r="ELX36" s="79"/>
      <c r="ELY36" s="79"/>
      <c r="ELZ36" s="79"/>
      <c r="EMA36" s="79"/>
      <c r="EMB36" s="79"/>
      <c r="EMC36" s="79"/>
      <c r="EMD36" s="79"/>
      <c r="EME36" s="79"/>
      <c r="EMF36" s="79"/>
      <c r="EMG36" s="79"/>
      <c r="EMH36" s="79"/>
      <c r="EMI36" s="79"/>
      <c r="EMJ36" s="79"/>
      <c r="EMK36" s="79"/>
      <c r="EML36" s="79"/>
      <c r="EMM36" s="79"/>
      <c r="EMN36" s="79"/>
      <c r="EMO36" s="79"/>
      <c r="EMP36" s="79"/>
      <c r="EMQ36" s="79"/>
      <c r="EMR36" s="79"/>
      <c r="EMS36" s="79"/>
      <c r="EMT36" s="79"/>
      <c r="EMU36" s="79"/>
      <c r="EMV36" s="79"/>
      <c r="EMW36" s="79"/>
      <c r="EMX36" s="79"/>
      <c r="EMY36" s="79"/>
      <c r="EMZ36" s="79"/>
      <c r="ENA36" s="79"/>
      <c r="ENB36" s="79"/>
      <c r="ENC36" s="79"/>
      <c r="END36" s="79"/>
      <c r="ENE36" s="79"/>
      <c r="ENF36" s="79"/>
      <c r="ENG36" s="79"/>
      <c r="ENH36" s="79"/>
      <c r="ENI36" s="79"/>
      <c r="ENJ36" s="79"/>
      <c r="ENK36" s="79"/>
      <c r="ENL36" s="79"/>
      <c r="ENM36" s="79"/>
      <c r="ENN36" s="79"/>
      <c r="ENO36" s="79"/>
      <c r="ENP36" s="79"/>
      <c r="ENQ36" s="79"/>
      <c r="ENR36" s="79"/>
      <c r="ENS36" s="79"/>
      <c r="ENT36" s="79"/>
      <c r="ENU36" s="79"/>
      <c r="ENV36" s="79"/>
      <c r="ENW36" s="79"/>
      <c r="ENX36" s="79"/>
      <c r="ENY36" s="79"/>
      <c r="ENZ36" s="79"/>
      <c r="EOA36" s="79"/>
      <c r="EOB36" s="79"/>
      <c r="EOC36" s="79"/>
      <c r="EOD36" s="79"/>
      <c r="EOE36" s="79"/>
      <c r="EOF36" s="79"/>
      <c r="EOG36" s="79"/>
      <c r="EOH36" s="79"/>
      <c r="EOI36" s="79"/>
      <c r="EOJ36" s="79"/>
      <c r="EOK36" s="79"/>
      <c r="EOL36" s="79"/>
      <c r="EOM36" s="79"/>
      <c r="EON36" s="79"/>
      <c r="EOO36" s="79"/>
      <c r="EOP36" s="79"/>
      <c r="EOQ36" s="79"/>
      <c r="EOR36" s="79"/>
      <c r="EOS36" s="79"/>
      <c r="EOT36" s="79"/>
      <c r="EOU36" s="79"/>
      <c r="EOV36" s="79"/>
      <c r="EOW36" s="79"/>
      <c r="EOX36" s="79"/>
      <c r="EOY36" s="79"/>
      <c r="EOZ36" s="79"/>
      <c r="EPA36" s="79"/>
      <c r="EPB36" s="79"/>
      <c r="EPC36" s="79"/>
      <c r="EPD36" s="79"/>
      <c r="EPE36" s="79"/>
      <c r="EPF36" s="79"/>
      <c r="EPG36" s="79"/>
      <c r="EPH36" s="79"/>
      <c r="EPI36" s="79"/>
      <c r="EPJ36" s="79"/>
      <c r="EPK36" s="79"/>
      <c r="EPL36" s="79"/>
      <c r="EPM36" s="79"/>
      <c r="EPN36" s="79"/>
      <c r="EPO36" s="79"/>
      <c r="EPP36" s="79"/>
      <c r="EPQ36" s="79"/>
      <c r="EPR36" s="79"/>
      <c r="EPS36" s="79"/>
      <c r="EPT36" s="79"/>
      <c r="EPU36" s="79"/>
      <c r="EPV36" s="79"/>
      <c r="EPW36" s="79"/>
      <c r="EPX36" s="79"/>
      <c r="EPY36" s="79"/>
      <c r="EPZ36" s="79"/>
      <c r="EQA36" s="79"/>
      <c r="EQB36" s="79"/>
      <c r="EQC36" s="79"/>
      <c r="EQD36" s="79"/>
      <c r="EQE36" s="79"/>
      <c r="EQF36" s="79"/>
      <c r="EQG36" s="79"/>
      <c r="EQH36" s="79"/>
      <c r="EQI36" s="79"/>
      <c r="EQJ36" s="79"/>
      <c r="EQK36" s="79"/>
      <c r="EQL36" s="79"/>
      <c r="EQM36" s="79"/>
      <c r="EQN36" s="79"/>
      <c r="EQO36" s="79"/>
      <c r="EQP36" s="79"/>
      <c r="EQQ36" s="79"/>
      <c r="EQR36" s="79"/>
      <c r="EQS36" s="79"/>
      <c r="EQT36" s="79"/>
      <c r="EQU36" s="79"/>
      <c r="EQV36" s="79"/>
      <c r="EQW36" s="79"/>
      <c r="EQX36" s="79"/>
      <c r="EQY36" s="79"/>
      <c r="EQZ36" s="79"/>
      <c r="ERA36" s="79"/>
      <c r="ERB36" s="79"/>
      <c r="ERC36" s="79"/>
      <c r="ERD36" s="79"/>
      <c r="ERE36" s="79"/>
      <c r="ERF36" s="79"/>
      <c r="ERG36" s="79"/>
      <c r="ERH36" s="79"/>
      <c r="ERI36" s="79"/>
      <c r="ERJ36" s="79"/>
      <c r="ERK36" s="79"/>
      <c r="ERL36" s="79"/>
      <c r="ERM36" s="79"/>
      <c r="ERN36" s="79"/>
      <c r="ERO36" s="79"/>
      <c r="ERP36" s="79"/>
      <c r="ERQ36" s="79"/>
      <c r="ERR36" s="79"/>
      <c r="ERS36" s="79"/>
      <c r="ERT36" s="79"/>
      <c r="ERU36" s="79"/>
      <c r="ERV36" s="79"/>
      <c r="ERW36" s="79"/>
      <c r="ERX36" s="79"/>
      <c r="ERY36" s="79"/>
      <c r="ERZ36" s="79"/>
      <c r="ESA36" s="79"/>
      <c r="ESB36" s="79"/>
      <c r="ESC36" s="79"/>
      <c r="ESD36" s="79"/>
      <c r="ESE36" s="79"/>
      <c r="ESF36" s="79"/>
      <c r="ESG36" s="79"/>
      <c r="ESH36" s="79"/>
      <c r="ESI36" s="79"/>
      <c r="ESJ36" s="79"/>
      <c r="ESK36" s="79"/>
      <c r="ESL36" s="79"/>
      <c r="ESM36" s="79"/>
      <c r="ESN36" s="79"/>
      <c r="ESO36" s="79"/>
      <c r="ESP36" s="79"/>
      <c r="ESQ36" s="79"/>
      <c r="ESR36" s="79"/>
      <c r="ESS36" s="79"/>
      <c r="EST36" s="79"/>
      <c r="ESU36" s="79"/>
      <c r="ESV36" s="79"/>
      <c r="ESW36" s="79"/>
      <c r="ESX36" s="79"/>
      <c r="ESY36" s="79"/>
      <c r="ESZ36" s="79"/>
      <c r="ETA36" s="79"/>
      <c r="ETB36" s="79"/>
      <c r="ETC36" s="79"/>
      <c r="ETD36" s="79"/>
      <c r="ETE36" s="79"/>
      <c r="ETF36" s="79"/>
      <c r="ETG36" s="79"/>
      <c r="ETH36" s="79"/>
      <c r="ETI36" s="79"/>
      <c r="ETJ36" s="79"/>
      <c r="ETK36" s="79"/>
      <c r="ETL36" s="79"/>
      <c r="ETM36" s="79"/>
      <c r="ETN36" s="79"/>
      <c r="ETO36" s="79"/>
      <c r="ETP36" s="79"/>
      <c r="ETQ36" s="79"/>
      <c r="ETR36" s="79"/>
      <c r="ETS36" s="79"/>
      <c r="ETT36" s="79"/>
      <c r="ETU36" s="79"/>
      <c r="ETV36" s="79"/>
      <c r="ETW36" s="79"/>
      <c r="ETX36" s="79"/>
      <c r="ETY36" s="79"/>
      <c r="ETZ36" s="79"/>
      <c r="EUA36" s="79"/>
      <c r="EUB36" s="79"/>
      <c r="EUC36" s="79"/>
      <c r="EUD36" s="79"/>
      <c r="EUE36" s="79"/>
      <c r="EUF36" s="79"/>
      <c r="EUG36" s="79"/>
      <c r="EUH36" s="79"/>
      <c r="EUI36" s="79"/>
      <c r="EUJ36" s="79"/>
      <c r="EUK36" s="79"/>
      <c r="EUL36" s="79"/>
      <c r="EUM36" s="79"/>
      <c r="EUN36" s="79"/>
      <c r="EUO36" s="79"/>
      <c r="EUP36" s="79"/>
      <c r="EUQ36" s="79"/>
      <c r="EUR36" s="79"/>
      <c r="EUS36" s="79"/>
      <c r="EUT36" s="79"/>
      <c r="EUU36" s="79"/>
      <c r="EUV36" s="79"/>
      <c r="EUW36" s="79"/>
      <c r="EUX36" s="79"/>
      <c r="EUY36" s="79"/>
      <c r="EUZ36" s="79"/>
      <c r="EVA36" s="79"/>
      <c r="EVB36" s="79"/>
      <c r="EVC36" s="79"/>
      <c r="EVD36" s="79"/>
      <c r="EVE36" s="79"/>
      <c r="EVF36" s="79"/>
      <c r="EVG36" s="79"/>
      <c r="EVH36" s="79"/>
      <c r="EVI36" s="79"/>
      <c r="EVJ36" s="79"/>
      <c r="EVK36" s="79"/>
      <c r="EVL36" s="79"/>
      <c r="EVM36" s="79"/>
      <c r="EVN36" s="79"/>
      <c r="EVO36" s="79"/>
      <c r="EVP36" s="79"/>
      <c r="EVQ36" s="79"/>
      <c r="EVR36" s="79"/>
      <c r="EVS36" s="79"/>
      <c r="EVT36" s="79"/>
      <c r="EVU36" s="79"/>
      <c r="EVV36" s="79"/>
      <c r="EVW36" s="79"/>
      <c r="EVX36" s="79"/>
      <c r="EVY36" s="79"/>
      <c r="EVZ36" s="79"/>
      <c r="EWA36" s="79"/>
      <c r="EWB36" s="79"/>
      <c r="EWC36" s="79"/>
      <c r="EWD36" s="79"/>
      <c r="EWE36" s="79"/>
      <c r="EWF36" s="79"/>
      <c r="EWG36" s="79"/>
      <c r="EWH36" s="79"/>
      <c r="EWI36" s="79"/>
      <c r="EWJ36" s="79"/>
      <c r="EWK36" s="79"/>
      <c r="EWL36" s="79"/>
      <c r="EWM36" s="79"/>
      <c r="EWN36" s="79"/>
      <c r="EWO36" s="79"/>
      <c r="EWP36" s="79"/>
      <c r="EWQ36" s="79"/>
      <c r="EWR36" s="79"/>
      <c r="EWS36" s="79"/>
      <c r="EWT36" s="79"/>
      <c r="EWU36" s="79"/>
      <c r="EWV36" s="79"/>
      <c r="EWW36" s="79"/>
      <c r="EWX36" s="79"/>
      <c r="EWY36" s="79"/>
      <c r="EWZ36" s="79"/>
      <c r="EXA36" s="79"/>
      <c r="EXB36" s="79"/>
      <c r="EXC36" s="79"/>
      <c r="EXD36" s="79"/>
      <c r="EXE36" s="79"/>
      <c r="EXF36" s="79"/>
      <c r="EXG36" s="79"/>
      <c r="EXH36" s="79"/>
      <c r="EXI36" s="79"/>
      <c r="EXJ36" s="79"/>
      <c r="EXK36" s="79"/>
      <c r="EXL36" s="79"/>
      <c r="EXM36" s="79"/>
      <c r="EXN36" s="79"/>
      <c r="EXO36" s="79"/>
      <c r="EXP36" s="79"/>
      <c r="EXQ36" s="79"/>
      <c r="EXR36" s="79"/>
      <c r="EXS36" s="79"/>
      <c r="EXT36" s="79"/>
      <c r="EXU36" s="79"/>
      <c r="EXV36" s="79"/>
      <c r="EXW36" s="79"/>
      <c r="EXX36" s="79"/>
      <c r="EXY36" s="79"/>
      <c r="EXZ36" s="79"/>
      <c r="EYA36" s="79"/>
      <c r="EYB36" s="79"/>
      <c r="EYC36" s="79"/>
      <c r="EYD36" s="79"/>
      <c r="EYE36" s="79"/>
      <c r="EYF36" s="79"/>
      <c r="EYG36" s="79"/>
      <c r="EYH36" s="79"/>
      <c r="EYI36" s="79"/>
      <c r="EYJ36" s="79"/>
      <c r="EYK36" s="79"/>
      <c r="EYL36" s="79"/>
      <c r="EYM36" s="79"/>
      <c r="EYN36" s="79"/>
      <c r="EYO36" s="79"/>
      <c r="EYP36" s="79"/>
      <c r="EYQ36" s="79"/>
      <c r="EYR36" s="79"/>
      <c r="EYS36" s="79"/>
      <c r="EYT36" s="79"/>
      <c r="EYU36" s="79"/>
      <c r="EYV36" s="79"/>
      <c r="EYW36" s="79"/>
      <c r="EYX36" s="79"/>
      <c r="EYY36" s="79"/>
      <c r="EYZ36" s="79"/>
      <c r="EZA36" s="79"/>
      <c r="EZB36" s="79"/>
      <c r="EZC36" s="79"/>
      <c r="EZD36" s="79"/>
      <c r="EZE36" s="79"/>
      <c r="EZF36" s="79"/>
      <c r="EZG36" s="79"/>
      <c r="EZH36" s="79"/>
      <c r="EZI36" s="79"/>
      <c r="EZJ36" s="79"/>
      <c r="EZK36" s="79"/>
      <c r="EZL36" s="79"/>
      <c r="EZM36" s="79"/>
      <c r="EZN36" s="79"/>
      <c r="EZO36" s="79"/>
      <c r="EZP36" s="79"/>
      <c r="EZQ36" s="79"/>
      <c r="EZR36" s="79"/>
      <c r="EZS36" s="79"/>
      <c r="EZT36" s="79"/>
      <c r="EZU36" s="79"/>
      <c r="EZV36" s="79"/>
      <c r="EZW36" s="79"/>
      <c r="EZX36" s="79"/>
      <c r="EZY36" s="79"/>
      <c r="EZZ36" s="79"/>
      <c r="FAA36" s="79"/>
      <c r="FAB36" s="79"/>
      <c r="FAC36" s="79"/>
      <c r="FAD36" s="79"/>
      <c r="FAE36" s="79"/>
      <c r="FAF36" s="79"/>
      <c r="FAG36" s="79"/>
      <c r="FAH36" s="79"/>
      <c r="FAI36" s="79"/>
      <c r="FAJ36" s="79"/>
      <c r="FAK36" s="79"/>
      <c r="FAL36" s="79"/>
      <c r="FAM36" s="79"/>
      <c r="FAN36" s="79"/>
      <c r="FAO36" s="79"/>
      <c r="FAP36" s="79"/>
      <c r="FAQ36" s="79"/>
      <c r="FAR36" s="79"/>
      <c r="FAS36" s="79"/>
      <c r="FAT36" s="79"/>
      <c r="FAU36" s="79"/>
      <c r="FAV36" s="79"/>
      <c r="FAW36" s="79"/>
      <c r="FAX36" s="79"/>
      <c r="FAY36" s="79"/>
      <c r="FAZ36" s="79"/>
      <c r="FBA36" s="79"/>
      <c r="FBB36" s="79"/>
      <c r="FBC36" s="79"/>
      <c r="FBD36" s="79"/>
      <c r="FBE36" s="79"/>
      <c r="FBF36" s="79"/>
      <c r="FBG36" s="79"/>
      <c r="FBH36" s="79"/>
      <c r="FBI36" s="79"/>
      <c r="FBJ36" s="79"/>
      <c r="FBK36" s="79"/>
      <c r="FBL36" s="79"/>
      <c r="FBM36" s="79"/>
      <c r="FBN36" s="79"/>
      <c r="FBO36" s="79"/>
      <c r="FBP36" s="79"/>
      <c r="FBQ36" s="79"/>
      <c r="FBR36" s="79"/>
      <c r="FBS36" s="79"/>
      <c r="FBT36" s="79"/>
      <c r="FBU36" s="79"/>
      <c r="FBV36" s="79"/>
      <c r="FBW36" s="79"/>
      <c r="FBX36" s="79"/>
      <c r="FBY36" s="79"/>
      <c r="FBZ36" s="79"/>
      <c r="FCA36" s="79"/>
      <c r="FCB36" s="79"/>
      <c r="FCC36" s="79"/>
      <c r="FCD36" s="79"/>
      <c r="FCE36" s="79"/>
      <c r="FCF36" s="79"/>
      <c r="FCG36" s="79"/>
      <c r="FCH36" s="79"/>
      <c r="FCI36" s="79"/>
      <c r="FCJ36" s="79"/>
      <c r="FCK36" s="79"/>
      <c r="FCL36" s="79"/>
      <c r="FCM36" s="79"/>
      <c r="FCN36" s="79"/>
      <c r="FCO36" s="79"/>
      <c r="FCP36" s="79"/>
      <c r="FCQ36" s="79"/>
      <c r="FCR36" s="79"/>
      <c r="FCS36" s="79"/>
      <c r="FCT36" s="79"/>
      <c r="FCU36" s="79"/>
      <c r="FCV36" s="79"/>
      <c r="FCW36" s="79"/>
      <c r="FCX36" s="79"/>
      <c r="FCY36" s="79"/>
      <c r="FCZ36" s="79"/>
      <c r="FDA36" s="79"/>
      <c r="FDB36" s="79"/>
      <c r="FDC36" s="79"/>
      <c r="FDD36" s="79"/>
      <c r="FDE36" s="79"/>
      <c r="FDF36" s="79"/>
      <c r="FDG36" s="79"/>
      <c r="FDH36" s="79"/>
      <c r="FDI36" s="79"/>
      <c r="FDJ36" s="79"/>
      <c r="FDK36" s="79"/>
      <c r="FDL36" s="79"/>
      <c r="FDM36" s="79"/>
      <c r="FDN36" s="79"/>
      <c r="FDO36" s="79"/>
      <c r="FDP36" s="79"/>
      <c r="FDQ36" s="79"/>
      <c r="FDR36" s="79"/>
      <c r="FDS36" s="79"/>
      <c r="FDT36" s="79"/>
      <c r="FDU36" s="79"/>
      <c r="FDV36" s="79"/>
      <c r="FDW36" s="79"/>
      <c r="FDX36" s="79"/>
      <c r="FDY36" s="79"/>
      <c r="FDZ36" s="79"/>
      <c r="FEA36" s="79"/>
      <c r="FEB36" s="79"/>
      <c r="FEC36" s="79"/>
      <c r="FED36" s="79"/>
      <c r="FEE36" s="79"/>
      <c r="FEF36" s="79"/>
      <c r="FEG36" s="79"/>
      <c r="FEH36" s="79"/>
      <c r="FEI36" s="79"/>
      <c r="FEJ36" s="79"/>
      <c r="FEK36" s="79"/>
      <c r="FEL36" s="79"/>
      <c r="FEM36" s="79"/>
      <c r="FEN36" s="79"/>
      <c r="FEO36" s="79"/>
      <c r="FEP36" s="79"/>
      <c r="FEQ36" s="79"/>
      <c r="FER36" s="79"/>
      <c r="FES36" s="79"/>
      <c r="FET36" s="79"/>
      <c r="FEU36" s="79"/>
      <c r="FEV36" s="79"/>
      <c r="FEW36" s="79"/>
      <c r="FEX36" s="79"/>
      <c r="FEY36" s="79"/>
      <c r="FEZ36" s="79"/>
      <c r="FFA36" s="79"/>
      <c r="FFB36" s="79"/>
      <c r="FFC36" s="79"/>
      <c r="FFD36" s="79"/>
      <c r="FFE36" s="79"/>
      <c r="FFF36" s="79"/>
      <c r="FFG36" s="79"/>
      <c r="FFH36" s="79"/>
      <c r="FFI36" s="79"/>
      <c r="FFJ36" s="79"/>
      <c r="FFK36" s="79"/>
      <c r="FFL36" s="79"/>
      <c r="FFM36" s="79"/>
      <c r="FFN36" s="79"/>
      <c r="FFO36" s="79"/>
      <c r="FFP36" s="79"/>
      <c r="FFQ36" s="79"/>
      <c r="FFR36" s="79"/>
      <c r="FFS36" s="79"/>
      <c r="FFT36" s="79"/>
      <c r="FFU36" s="79"/>
      <c r="FFV36" s="79"/>
      <c r="FFW36" s="79"/>
      <c r="FFX36" s="79"/>
      <c r="FFY36" s="79"/>
      <c r="FFZ36" s="79"/>
      <c r="FGA36" s="79"/>
      <c r="FGB36" s="79"/>
      <c r="FGC36" s="79"/>
      <c r="FGD36" s="79"/>
      <c r="FGE36" s="79"/>
      <c r="FGF36" s="79"/>
      <c r="FGG36" s="79"/>
      <c r="FGH36" s="79"/>
      <c r="FGI36" s="79"/>
      <c r="FGJ36" s="79"/>
      <c r="FGK36" s="79"/>
      <c r="FGL36" s="79"/>
      <c r="FGM36" s="79"/>
      <c r="FGN36" s="79"/>
      <c r="FGO36" s="79"/>
      <c r="FGP36" s="79"/>
      <c r="FGQ36" s="79"/>
      <c r="FGR36" s="79"/>
      <c r="FGS36" s="79"/>
      <c r="FGT36" s="79"/>
      <c r="FGU36" s="79"/>
      <c r="FGV36" s="79"/>
      <c r="FGW36" s="79"/>
      <c r="FGX36" s="79"/>
      <c r="FGY36" s="79"/>
      <c r="FGZ36" s="79"/>
      <c r="FHA36" s="79"/>
      <c r="FHB36" s="79"/>
      <c r="FHC36" s="79"/>
      <c r="FHD36" s="79"/>
      <c r="FHE36" s="79"/>
      <c r="FHF36" s="79"/>
      <c r="FHG36" s="79"/>
      <c r="FHH36" s="79"/>
      <c r="FHI36" s="79"/>
      <c r="FHJ36" s="79"/>
      <c r="FHK36" s="79"/>
      <c r="FHL36" s="79"/>
      <c r="FHM36" s="79"/>
      <c r="FHN36" s="79"/>
      <c r="FHO36" s="79"/>
      <c r="FHP36" s="79"/>
      <c r="FHQ36" s="79"/>
      <c r="FHR36" s="79"/>
      <c r="FHS36" s="79"/>
      <c r="FHT36" s="79"/>
      <c r="FHU36" s="79"/>
      <c r="FHV36" s="79"/>
      <c r="FHW36" s="79"/>
      <c r="FHX36" s="79"/>
      <c r="FHY36" s="79"/>
      <c r="FHZ36" s="79"/>
      <c r="FIA36" s="79"/>
      <c r="FIB36" s="79"/>
      <c r="FIC36" s="79"/>
      <c r="FID36" s="79"/>
      <c r="FIE36" s="79"/>
      <c r="FIF36" s="79"/>
      <c r="FIG36" s="79"/>
      <c r="FIH36" s="79"/>
      <c r="FII36" s="79"/>
      <c r="FIJ36" s="79"/>
      <c r="FIK36" s="79"/>
      <c r="FIL36" s="79"/>
      <c r="FIM36" s="79"/>
      <c r="FIN36" s="79"/>
      <c r="FIO36" s="79"/>
      <c r="FIP36" s="79"/>
      <c r="FIQ36" s="79"/>
      <c r="FIR36" s="79"/>
      <c r="FIS36" s="79"/>
      <c r="FIT36" s="79"/>
      <c r="FIU36" s="79"/>
      <c r="FIV36" s="79"/>
      <c r="FIW36" s="79"/>
      <c r="FIX36" s="79"/>
      <c r="FIY36" s="79"/>
      <c r="FIZ36" s="79"/>
      <c r="FJA36" s="79"/>
      <c r="FJB36" s="79"/>
      <c r="FJC36" s="79"/>
      <c r="FJD36" s="79"/>
      <c r="FJE36" s="79"/>
      <c r="FJF36" s="79"/>
      <c r="FJG36" s="79"/>
      <c r="FJH36" s="79"/>
      <c r="FJI36" s="79"/>
      <c r="FJJ36" s="79"/>
      <c r="FJK36" s="79"/>
      <c r="FJL36" s="79"/>
      <c r="FJM36" s="79"/>
      <c r="FJN36" s="79"/>
      <c r="FJO36" s="79"/>
      <c r="FJP36" s="79"/>
      <c r="FJQ36" s="79"/>
      <c r="FJR36" s="79"/>
      <c r="FJS36" s="79"/>
      <c r="FJT36" s="79"/>
      <c r="FJU36" s="79"/>
      <c r="FJV36" s="79"/>
      <c r="FJW36" s="79"/>
      <c r="FJX36" s="79"/>
      <c r="FJY36" s="79"/>
      <c r="FJZ36" s="79"/>
      <c r="FKA36" s="79"/>
      <c r="FKB36" s="79"/>
      <c r="FKC36" s="79"/>
      <c r="FKD36" s="79"/>
      <c r="FKE36" s="79"/>
      <c r="FKF36" s="79"/>
      <c r="FKG36" s="79"/>
      <c r="FKH36" s="79"/>
      <c r="FKI36" s="79"/>
      <c r="FKJ36" s="79"/>
      <c r="FKK36" s="79"/>
      <c r="FKL36" s="79"/>
      <c r="FKM36" s="79"/>
      <c r="FKN36" s="79"/>
      <c r="FKO36" s="79"/>
      <c r="FKP36" s="79"/>
      <c r="FKQ36" s="79"/>
      <c r="FKR36" s="79"/>
      <c r="FKS36" s="79"/>
      <c r="FKT36" s="79"/>
      <c r="FKU36" s="79"/>
      <c r="FKV36" s="79"/>
      <c r="FKW36" s="79"/>
      <c r="FKX36" s="79"/>
      <c r="FKY36" s="79"/>
      <c r="FKZ36" s="79"/>
      <c r="FLA36" s="79"/>
      <c r="FLB36" s="79"/>
      <c r="FLC36" s="79"/>
      <c r="FLD36" s="79"/>
      <c r="FLE36" s="79"/>
      <c r="FLF36" s="79"/>
      <c r="FLG36" s="79"/>
      <c r="FLH36" s="79"/>
      <c r="FLI36" s="79"/>
      <c r="FLJ36" s="79"/>
      <c r="FLK36" s="79"/>
      <c r="FLL36" s="79"/>
      <c r="FLM36" s="79"/>
      <c r="FLN36" s="79"/>
      <c r="FLO36" s="79"/>
      <c r="FLP36" s="79"/>
      <c r="FLQ36" s="79"/>
      <c r="FLR36" s="79"/>
      <c r="FLS36" s="79"/>
      <c r="FLT36" s="79"/>
      <c r="FLU36" s="79"/>
      <c r="FLV36" s="79"/>
      <c r="FLW36" s="79"/>
      <c r="FLX36" s="79"/>
      <c r="FLY36" s="79"/>
      <c r="FLZ36" s="79"/>
      <c r="FMA36" s="79"/>
      <c r="FMB36" s="79"/>
      <c r="FMC36" s="79"/>
      <c r="FMD36" s="79"/>
      <c r="FME36" s="79"/>
      <c r="FMF36" s="79"/>
      <c r="FMG36" s="79"/>
      <c r="FMH36" s="79"/>
      <c r="FMI36" s="79"/>
      <c r="FMJ36" s="79"/>
      <c r="FMK36" s="79"/>
      <c r="FML36" s="79"/>
      <c r="FMM36" s="79"/>
      <c r="FMN36" s="79"/>
      <c r="FMO36" s="79"/>
      <c r="FMP36" s="79"/>
      <c r="FMQ36" s="79"/>
      <c r="FMR36" s="79"/>
      <c r="FMS36" s="79"/>
      <c r="FMT36" s="79"/>
      <c r="FMU36" s="79"/>
      <c r="FMV36" s="79"/>
      <c r="FMW36" s="79"/>
      <c r="FMX36" s="79"/>
      <c r="FMY36" s="79"/>
      <c r="FMZ36" s="79"/>
      <c r="FNA36" s="79"/>
      <c r="FNB36" s="79"/>
      <c r="FNC36" s="79"/>
      <c r="FND36" s="79"/>
      <c r="FNE36" s="79"/>
      <c r="FNF36" s="79"/>
      <c r="FNG36" s="79"/>
      <c r="FNH36" s="79"/>
      <c r="FNI36" s="79"/>
      <c r="FNJ36" s="79"/>
      <c r="FNK36" s="79"/>
      <c r="FNL36" s="79"/>
      <c r="FNM36" s="79"/>
      <c r="FNN36" s="79"/>
      <c r="FNO36" s="79"/>
      <c r="FNP36" s="79"/>
      <c r="FNQ36" s="79"/>
      <c r="FNR36" s="79"/>
      <c r="FNS36" s="79"/>
      <c r="FNT36" s="79"/>
      <c r="FNU36" s="79"/>
      <c r="FNV36" s="79"/>
      <c r="FNW36" s="79"/>
      <c r="FNX36" s="79"/>
      <c r="FNY36" s="79"/>
      <c r="FNZ36" s="79"/>
      <c r="FOA36" s="79"/>
      <c r="FOB36" s="79"/>
      <c r="FOC36" s="79"/>
      <c r="FOD36" s="79"/>
      <c r="FOE36" s="79"/>
      <c r="FOF36" s="79"/>
      <c r="FOG36" s="79"/>
      <c r="FOH36" s="79"/>
      <c r="FOI36" s="79"/>
      <c r="FOJ36" s="79"/>
      <c r="FOK36" s="79"/>
      <c r="FOL36" s="79"/>
      <c r="FOM36" s="79"/>
      <c r="FON36" s="79"/>
      <c r="FOO36" s="79"/>
      <c r="FOP36" s="79"/>
      <c r="FOQ36" s="79"/>
      <c r="FOR36" s="79"/>
      <c r="FOS36" s="79"/>
      <c r="FOT36" s="79"/>
      <c r="FOU36" s="79"/>
      <c r="FOV36" s="79"/>
      <c r="FOW36" s="79"/>
      <c r="FOX36" s="79"/>
      <c r="FOY36" s="79"/>
      <c r="FOZ36" s="79"/>
      <c r="FPA36" s="79"/>
      <c r="FPB36" s="79"/>
      <c r="FPC36" s="79"/>
      <c r="FPD36" s="79"/>
      <c r="FPE36" s="79"/>
      <c r="FPF36" s="79"/>
      <c r="FPG36" s="79"/>
      <c r="FPH36" s="79"/>
      <c r="FPI36" s="79"/>
      <c r="FPJ36" s="79"/>
      <c r="FPK36" s="79"/>
      <c r="FPL36" s="79"/>
      <c r="FPM36" s="79"/>
      <c r="FPN36" s="79"/>
      <c r="FPO36" s="79"/>
      <c r="FPP36" s="79"/>
      <c r="FPQ36" s="79"/>
      <c r="FPR36" s="79"/>
      <c r="FPS36" s="79"/>
      <c r="FPT36" s="79"/>
      <c r="FPU36" s="79"/>
      <c r="FPV36" s="79"/>
      <c r="FPW36" s="79"/>
      <c r="FPX36" s="79"/>
      <c r="FPY36" s="79"/>
      <c r="FPZ36" s="79"/>
      <c r="FQA36" s="79"/>
      <c r="FQB36" s="79"/>
      <c r="FQC36" s="79"/>
      <c r="FQD36" s="79"/>
      <c r="FQE36" s="79"/>
      <c r="FQF36" s="79"/>
      <c r="FQG36" s="79"/>
      <c r="FQH36" s="79"/>
      <c r="FQI36" s="79"/>
      <c r="FQJ36" s="79"/>
      <c r="FQK36" s="79"/>
      <c r="FQL36" s="79"/>
      <c r="FQM36" s="79"/>
      <c r="FQN36" s="79"/>
      <c r="FQO36" s="79"/>
      <c r="FQP36" s="79"/>
      <c r="FQQ36" s="79"/>
      <c r="FQR36" s="79"/>
      <c r="FQS36" s="79"/>
      <c r="FQT36" s="79"/>
      <c r="FQU36" s="79"/>
      <c r="FQV36" s="79"/>
      <c r="FQW36" s="79"/>
      <c r="FQX36" s="79"/>
      <c r="FQY36" s="79"/>
      <c r="FQZ36" s="79"/>
      <c r="FRA36" s="79"/>
      <c r="FRB36" s="79"/>
      <c r="FRC36" s="79"/>
      <c r="FRD36" s="79"/>
      <c r="FRE36" s="79"/>
      <c r="FRF36" s="79"/>
      <c r="FRG36" s="79"/>
      <c r="FRH36" s="79"/>
      <c r="FRI36" s="79"/>
      <c r="FRJ36" s="79"/>
      <c r="FRK36" s="79"/>
      <c r="FRL36" s="79"/>
      <c r="FRM36" s="79"/>
      <c r="FRN36" s="79"/>
      <c r="FRO36" s="79"/>
      <c r="FRP36" s="79"/>
      <c r="FRQ36" s="79"/>
      <c r="FRR36" s="79"/>
      <c r="FRS36" s="79"/>
      <c r="FRT36" s="79"/>
      <c r="FRU36" s="79"/>
      <c r="FRV36" s="79"/>
      <c r="FRW36" s="79"/>
      <c r="FRX36" s="79"/>
      <c r="FRY36" s="79"/>
      <c r="FRZ36" s="79"/>
      <c r="FSA36" s="79"/>
      <c r="FSB36" s="79"/>
      <c r="FSC36" s="79"/>
      <c r="FSD36" s="79"/>
      <c r="FSE36" s="79"/>
      <c r="FSF36" s="79"/>
      <c r="FSG36" s="79"/>
      <c r="FSH36" s="79"/>
      <c r="FSI36" s="79"/>
      <c r="FSJ36" s="79"/>
      <c r="FSK36" s="79"/>
      <c r="FSL36" s="79"/>
      <c r="FSM36" s="79"/>
      <c r="FSN36" s="79"/>
      <c r="FSO36" s="79"/>
      <c r="FSP36" s="79"/>
      <c r="FSQ36" s="79"/>
      <c r="FSR36" s="79"/>
      <c r="FSS36" s="79"/>
      <c r="FST36" s="79"/>
      <c r="FSU36" s="79"/>
      <c r="FSV36" s="79"/>
      <c r="FSW36" s="79"/>
      <c r="FSX36" s="79"/>
      <c r="FSY36" s="79"/>
      <c r="FSZ36" s="79"/>
      <c r="FTA36" s="79"/>
      <c r="FTB36" s="79"/>
      <c r="FTC36" s="79"/>
      <c r="FTD36" s="79"/>
      <c r="FTE36" s="79"/>
      <c r="FTF36" s="79"/>
      <c r="FTG36" s="79"/>
      <c r="FTH36" s="79"/>
      <c r="FTI36" s="79"/>
      <c r="FTJ36" s="79"/>
      <c r="FTK36" s="79"/>
      <c r="FTL36" s="79"/>
      <c r="FTM36" s="79"/>
      <c r="FTN36" s="79"/>
      <c r="FTO36" s="79"/>
      <c r="FTP36" s="79"/>
      <c r="FTQ36" s="79"/>
      <c r="FTR36" s="79"/>
      <c r="FTS36" s="79"/>
      <c r="FTT36" s="79"/>
      <c r="FTU36" s="79"/>
      <c r="FTV36" s="79"/>
      <c r="FTW36" s="79"/>
      <c r="FTX36" s="79"/>
      <c r="FTY36" s="79"/>
      <c r="FTZ36" s="79"/>
      <c r="FUA36" s="79"/>
      <c r="FUB36" s="79"/>
      <c r="FUC36" s="79"/>
      <c r="FUD36" s="79"/>
      <c r="FUE36" s="79"/>
      <c r="FUF36" s="79"/>
      <c r="FUG36" s="79"/>
      <c r="FUH36" s="79"/>
      <c r="FUI36" s="79"/>
      <c r="FUJ36" s="79"/>
      <c r="FUK36" s="79"/>
      <c r="FUL36" s="79"/>
      <c r="FUM36" s="79"/>
      <c r="FUN36" s="79"/>
      <c r="FUO36" s="79"/>
      <c r="FUP36" s="79"/>
      <c r="FUQ36" s="79"/>
      <c r="FUR36" s="79"/>
      <c r="FUS36" s="79"/>
      <c r="FUT36" s="79"/>
      <c r="FUU36" s="79"/>
      <c r="FUV36" s="79"/>
      <c r="FUW36" s="79"/>
      <c r="FUX36" s="79"/>
      <c r="FUY36" s="79"/>
      <c r="FUZ36" s="79"/>
      <c r="FVA36" s="79"/>
      <c r="FVB36" s="79"/>
      <c r="FVC36" s="79"/>
      <c r="FVD36" s="79"/>
      <c r="FVE36" s="79"/>
      <c r="FVF36" s="79"/>
      <c r="FVG36" s="79"/>
      <c r="FVH36" s="79"/>
      <c r="FVI36" s="79"/>
      <c r="FVJ36" s="79"/>
      <c r="FVK36" s="79"/>
      <c r="FVL36" s="79"/>
      <c r="FVM36" s="79"/>
      <c r="FVN36" s="79"/>
      <c r="FVO36" s="79"/>
      <c r="FVP36" s="79"/>
      <c r="FVQ36" s="79"/>
      <c r="FVR36" s="79"/>
      <c r="FVS36" s="79"/>
      <c r="FVT36" s="79"/>
      <c r="FVU36" s="79"/>
      <c r="FVV36" s="79"/>
      <c r="FVW36" s="79"/>
      <c r="FVX36" s="79"/>
      <c r="FVY36" s="79"/>
      <c r="FVZ36" s="79"/>
      <c r="FWA36" s="79"/>
      <c r="FWB36" s="79"/>
      <c r="FWC36" s="79"/>
      <c r="FWD36" s="79"/>
      <c r="FWE36" s="79"/>
      <c r="FWF36" s="79"/>
      <c r="FWG36" s="79"/>
      <c r="FWH36" s="79"/>
      <c r="FWI36" s="79"/>
      <c r="FWJ36" s="79"/>
      <c r="FWK36" s="79"/>
      <c r="FWL36" s="79"/>
      <c r="FWM36" s="79"/>
      <c r="FWN36" s="79"/>
      <c r="FWO36" s="79"/>
      <c r="FWP36" s="79"/>
      <c r="FWQ36" s="79"/>
      <c r="FWR36" s="79"/>
      <c r="FWS36" s="79"/>
      <c r="FWT36" s="79"/>
      <c r="FWU36" s="79"/>
      <c r="FWV36" s="79"/>
      <c r="FWW36" s="79"/>
      <c r="FWX36" s="79"/>
      <c r="FWY36" s="79"/>
      <c r="FWZ36" s="79"/>
      <c r="FXA36" s="79"/>
      <c r="FXB36" s="79"/>
      <c r="FXC36" s="79"/>
      <c r="FXD36" s="79"/>
      <c r="FXE36" s="79"/>
      <c r="FXF36" s="79"/>
      <c r="FXG36" s="79"/>
      <c r="FXH36" s="79"/>
      <c r="FXI36" s="79"/>
      <c r="FXJ36" s="79"/>
      <c r="FXK36" s="79"/>
      <c r="FXL36" s="79"/>
      <c r="FXM36" s="79"/>
      <c r="FXN36" s="79"/>
      <c r="FXO36" s="79"/>
      <c r="FXP36" s="79"/>
      <c r="FXQ36" s="79"/>
      <c r="FXR36" s="79"/>
      <c r="FXS36" s="79"/>
      <c r="FXT36" s="79"/>
      <c r="FXU36" s="79"/>
      <c r="FXV36" s="79"/>
      <c r="FXW36" s="79"/>
      <c r="FXX36" s="79"/>
      <c r="FXY36" s="79"/>
      <c r="FXZ36" s="79"/>
      <c r="FYA36" s="79"/>
      <c r="FYB36" s="79"/>
      <c r="FYC36" s="79"/>
      <c r="FYD36" s="79"/>
      <c r="FYE36" s="79"/>
      <c r="FYF36" s="79"/>
      <c r="FYG36" s="79"/>
      <c r="FYH36" s="79"/>
      <c r="FYI36" s="79"/>
      <c r="FYJ36" s="79"/>
      <c r="FYK36" s="79"/>
      <c r="FYL36" s="79"/>
      <c r="FYM36" s="79"/>
      <c r="FYN36" s="79"/>
      <c r="FYO36" s="79"/>
      <c r="FYP36" s="79"/>
      <c r="FYQ36" s="79"/>
      <c r="FYR36" s="79"/>
      <c r="FYS36" s="79"/>
      <c r="FYT36" s="79"/>
      <c r="FYU36" s="79"/>
      <c r="FYV36" s="79"/>
      <c r="FYW36" s="79"/>
      <c r="FYX36" s="79"/>
      <c r="FYY36" s="79"/>
      <c r="FYZ36" s="79"/>
      <c r="FZA36" s="79"/>
      <c r="FZB36" s="79"/>
      <c r="FZC36" s="79"/>
      <c r="FZD36" s="79"/>
      <c r="FZE36" s="79"/>
      <c r="FZF36" s="79"/>
      <c r="FZG36" s="79"/>
      <c r="FZH36" s="79"/>
      <c r="FZI36" s="79"/>
      <c r="FZJ36" s="79"/>
      <c r="FZK36" s="79"/>
      <c r="FZL36" s="79"/>
      <c r="FZM36" s="79"/>
      <c r="FZN36" s="79"/>
      <c r="FZO36" s="79"/>
      <c r="FZP36" s="79"/>
      <c r="FZQ36" s="79"/>
      <c r="FZR36" s="79"/>
      <c r="FZS36" s="79"/>
      <c r="FZT36" s="79"/>
      <c r="FZU36" s="79"/>
      <c r="FZV36" s="79"/>
      <c r="FZW36" s="79"/>
      <c r="FZX36" s="79"/>
      <c r="FZY36" s="79"/>
      <c r="FZZ36" s="79"/>
      <c r="GAA36" s="79"/>
      <c r="GAB36" s="79"/>
      <c r="GAC36" s="79"/>
      <c r="GAD36" s="79"/>
      <c r="GAE36" s="79"/>
      <c r="GAF36" s="79"/>
      <c r="GAG36" s="79"/>
      <c r="GAH36" s="79"/>
      <c r="GAI36" s="79"/>
      <c r="GAJ36" s="79"/>
      <c r="GAK36" s="79"/>
      <c r="GAL36" s="79"/>
      <c r="GAM36" s="79"/>
      <c r="GAN36" s="79"/>
      <c r="GAO36" s="79"/>
      <c r="GAP36" s="79"/>
      <c r="GAQ36" s="79"/>
      <c r="GAR36" s="79"/>
      <c r="GAS36" s="79"/>
      <c r="GAT36" s="79"/>
      <c r="GAU36" s="79"/>
      <c r="GAV36" s="79"/>
      <c r="GAW36" s="79"/>
      <c r="GAX36" s="79"/>
      <c r="GAY36" s="79"/>
      <c r="GAZ36" s="79"/>
      <c r="GBA36" s="79"/>
      <c r="GBB36" s="79"/>
      <c r="GBC36" s="79"/>
      <c r="GBD36" s="79"/>
      <c r="GBE36" s="79"/>
      <c r="GBF36" s="79"/>
      <c r="GBG36" s="79"/>
      <c r="GBH36" s="79"/>
      <c r="GBI36" s="79"/>
      <c r="GBJ36" s="79"/>
      <c r="GBK36" s="79"/>
      <c r="GBL36" s="79"/>
      <c r="GBM36" s="79"/>
      <c r="GBN36" s="79"/>
      <c r="GBO36" s="79"/>
      <c r="GBP36" s="79"/>
      <c r="GBQ36" s="79"/>
      <c r="GBR36" s="79"/>
      <c r="GBS36" s="79"/>
      <c r="GBT36" s="79"/>
      <c r="GBU36" s="79"/>
      <c r="GBV36" s="79"/>
      <c r="GBW36" s="79"/>
      <c r="GBX36" s="79"/>
      <c r="GBY36" s="79"/>
      <c r="GBZ36" s="79"/>
      <c r="GCA36" s="79"/>
      <c r="GCB36" s="79"/>
      <c r="GCC36" s="79"/>
      <c r="GCD36" s="79"/>
      <c r="GCE36" s="79"/>
      <c r="GCF36" s="79"/>
      <c r="GCG36" s="79"/>
      <c r="GCH36" s="79"/>
      <c r="GCI36" s="79"/>
      <c r="GCJ36" s="79"/>
      <c r="GCK36" s="79"/>
      <c r="GCL36" s="79"/>
      <c r="GCM36" s="79"/>
      <c r="GCN36" s="79"/>
      <c r="GCO36" s="79"/>
      <c r="GCP36" s="79"/>
      <c r="GCQ36" s="79"/>
      <c r="GCR36" s="79"/>
      <c r="GCS36" s="79"/>
      <c r="GCT36" s="79"/>
      <c r="GCU36" s="79"/>
      <c r="GCV36" s="79"/>
      <c r="GCW36" s="79"/>
      <c r="GCX36" s="79"/>
      <c r="GCY36" s="79"/>
      <c r="GCZ36" s="79"/>
      <c r="GDA36" s="79"/>
      <c r="GDB36" s="79"/>
      <c r="GDC36" s="79"/>
      <c r="GDD36" s="79"/>
      <c r="GDE36" s="79"/>
      <c r="GDF36" s="79"/>
      <c r="GDG36" s="79"/>
      <c r="GDH36" s="79"/>
      <c r="GDI36" s="79"/>
      <c r="GDJ36" s="79"/>
      <c r="GDK36" s="79"/>
      <c r="GDL36" s="79"/>
      <c r="GDM36" s="79"/>
      <c r="GDN36" s="79"/>
      <c r="GDO36" s="79"/>
      <c r="GDP36" s="79"/>
      <c r="GDQ36" s="79"/>
      <c r="GDR36" s="79"/>
      <c r="GDS36" s="79"/>
      <c r="GDT36" s="79"/>
      <c r="GDU36" s="79"/>
      <c r="GDV36" s="79"/>
      <c r="GDW36" s="79"/>
      <c r="GDX36" s="79"/>
      <c r="GDY36" s="79"/>
      <c r="GDZ36" s="79"/>
      <c r="GEA36" s="79"/>
      <c r="GEB36" s="79"/>
      <c r="GEC36" s="79"/>
      <c r="GED36" s="79"/>
      <c r="GEE36" s="79"/>
      <c r="GEF36" s="79"/>
      <c r="GEG36" s="79"/>
      <c r="GEH36" s="79"/>
      <c r="GEI36" s="79"/>
      <c r="GEJ36" s="79"/>
      <c r="GEK36" s="79"/>
      <c r="GEL36" s="79"/>
      <c r="GEM36" s="79"/>
      <c r="GEN36" s="79"/>
      <c r="GEO36" s="79"/>
      <c r="GEP36" s="79"/>
      <c r="GEQ36" s="79"/>
      <c r="GER36" s="79"/>
      <c r="GES36" s="79"/>
      <c r="GET36" s="79"/>
      <c r="GEU36" s="79"/>
      <c r="GEV36" s="79"/>
      <c r="GEW36" s="79"/>
      <c r="GEX36" s="79"/>
      <c r="GEY36" s="79"/>
      <c r="GEZ36" s="79"/>
      <c r="GFA36" s="79"/>
      <c r="GFB36" s="79"/>
      <c r="GFC36" s="79"/>
      <c r="GFD36" s="79"/>
      <c r="GFE36" s="79"/>
      <c r="GFF36" s="79"/>
      <c r="GFG36" s="79"/>
      <c r="GFH36" s="79"/>
      <c r="GFI36" s="79"/>
      <c r="GFJ36" s="79"/>
      <c r="GFK36" s="79"/>
      <c r="GFL36" s="79"/>
      <c r="GFM36" s="79"/>
      <c r="GFN36" s="79"/>
      <c r="GFO36" s="79"/>
      <c r="GFP36" s="79"/>
      <c r="GFQ36" s="79"/>
      <c r="GFR36" s="79"/>
      <c r="GFS36" s="79"/>
      <c r="GFT36" s="79"/>
      <c r="GFU36" s="79"/>
      <c r="GFV36" s="79"/>
      <c r="GFW36" s="79"/>
      <c r="GFX36" s="79"/>
      <c r="GFY36" s="79"/>
      <c r="GFZ36" s="79"/>
      <c r="GGA36" s="79"/>
      <c r="GGB36" s="79"/>
      <c r="GGC36" s="79"/>
      <c r="GGD36" s="79"/>
      <c r="GGE36" s="79"/>
      <c r="GGF36" s="79"/>
      <c r="GGG36" s="79"/>
      <c r="GGH36" s="79"/>
      <c r="GGI36" s="79"/>
      <c r="GGJ36" s="79"/>
      <c r="GGK36" s="79"/>
      <c r="GGL36" s="79"/>
      <c r="GGM36" s="79"/>
      <c r="GGN36" s="79"/>
      <c r="GGO36" s="79"/>
      <c r="GGP36" s="79"/>
      <c r="GGQ36" s="79"/>
      <c r="GGR36" s="79"/>
      <c r="GGS36" s="79"/>
      <c r="GGT36" s="79"/>
      <c r="GGU36" s="79"/>
      <c r="GGV36" s="79"/>
      <c r="GGW36" s="79"/>
      <c r="GGX36" s="79"/>
      <c r="GGY36" s="79"/>
      <c r="GGZ36" s="79"/>
      <c r="GHA36" s="79"/>
      <c r="GHB36" s="79"/>
      <c r="GHC36" s="79"/>
      <c r="GHD36" s="79"/>
      <c r="GHE36" s="79"/>
      <c r="GHF36" s="79"/>
      <c r="GHG36" s="79"/>
      <c r="GHH36" s="79"/>
      <c r="GHI36" s="79"/>
      <c r="GHJ36" s="79"/>
      <c r="GHK36" s="79"/>
      <c r="GHL36" s="79"/>
      <c r="GHM36" s="79"/>
      <c r="GHN36" s="79"/>
      <c r="GHO36" s="79"/>
      <c r="GHP36" s="79"/>
      <c r="GHQ36" s="79"/>
      <c r="GHR36" s="79"/>
      <c r="GHS36" s="79"/>
      <c r="GHT36" s="79"/>
      <c r="GHU36" s="79"/>
      <c r="GHV36" s="79"/>
      <c r="GHW36" s="79"/>
      <c r="GHX36" s="79"/>
      <c r="GHY36" s="79"/>
      <c r="GHZ36" s="79"/>
      <c r="GIA36" s="79"/>
      <c r="GIB36" s="79"/>
      <c r="GIC36" s="79"/>
      <c r="GID36" s="79"/>
      <c r="GIE36" s="79"/>
      <c r="GIF36" s="79"/>
      <c r="GIG36" s="79"/>
      <c r="GIH36" s="79"/>
      <c r="GII36" s="79"/>
      <c r="GIJ36" s="79"/>
      <c r="GIK36" s="79"/>
      <c r="GIL36" s="79"/>
      <c r="GIM36" s="79"/>
      <c r="GIN36" s="79"/>
      <c r="GIO36" s="79"/>
      <c r="GIP36" s="79"/>
      <c r="GIQ36" s="79"/>
      <c r="GIR36" s="79"/>
      <c r="GIS36" s="79"/>
      <c r="GIT36" s="79"/>
      <c r="GIU36" s="79"/>
      <c r="GIV36" s="79"/>
      <c r="GIW36" s="79"/>
      <c r="GIX36" s="79"/>
      <c r="GIY36" s="79"/>
      <c r="GIZ36" s="79"/>
      <c r="GJA36" s="79"/>
      <c r="GJB36" s="79"/>
      <c r="GJC36" s="79"/>
      <c r="GJD36" s="79"/>
      <c r="GJE36" s="79"/>
      <c r="GJF36" s="79"/>
      <c r="GJG36" s="79"/>
      <c r="GJH36" s="79"/>
      <c r="GJI36" s="79"/>
      <c r="GJJ36" s="79"/>
      <c r="GJK36" s="79"/>
      <c r="GJL36" s="79"/>
      <c r="GJM36" s="79"/>
      <c r="GJN36" s="79"/>
      <c r="GJO36" s="79"/>
      <c r="GJP36" s="79"/>
      <c r="GJQ36" s="79"/>
      <c r="GJR36" s="79"/>
      <c r="GJS36" s="79"/>
      <c r="GJT36" s="79"/>
      <c r="GJU36" s="79"/>
      <c r="GJV36" s="79"/>
      <c r="GJW36" s="79"/>
      <c r="GJX36" s="79"/>
      <c r="GJY36" s="79"/>
      <c r="GJZ36" s="79"/>
      <c r="GKA36" s="79"/>
      <c r="GKB36" s="79"/>
      <c r="GKC36" s="79"/>
      <c r="GKD36" s="79"/>
      <c r="GKE36" s="79"/>
      <c r="GKF36" s="79"/>
      <c r="GKG36" s="79"/>
      <c r="GKH36" s="79"/>
      <c r="GKI36" s="79"/>
      <c r="GKJ36" s="79"/>
      <c r="GKK36" s="79"/>
      <c r="GKL36" s="79"/>
      <c r="GKM36" s="79"/>
      <c r="GKN36" s="79"/>
      <c r="GKO36" s="79"/>
      <c r="GKP36" s="79"/>
      <c r="GKQ36" s="79"/>
      <c r="GKR36" s="79"/>
      <c r="GKS36" s="79"/>
      <c r="GKT36" s="79"/>
      <c r="GKU36" s="79"/>
      <c r="GKV36" s="79"/>
      <c r="GKW36" s="79"/>
      <c r="GKX36" s="79"/>
      <c r="GKY36" s="79"/>
      <c r="GKZ36" s="79"/>
      <c r="GLA36" s="79"/>
      <c r="GLB36" s="79"/>
      <c r="GLC36" s="79"/>
      <c r="GLD36" s="79"/>
      <c r="GLE36" s="79"/>
      <c r="GLF36" s="79"/>
      <c r="GLG36" s="79"/>
      <c r="GLH36" s="79"/>
      <c r="GLI36" s="79"/>
      <c r="GLJ36" s="79"/>
      <c r="GLK36" s="79"/>
      <c r="GLL36" s="79"/>
      <c r="GLM36" s="79"/>
      <c r="GLN36" s="79"/>
      <c r="GLO36" s="79"/>
      <c r="GLP36" s="79"/>
      <c r="GLQ36" s="79"/>
      <c r="GLR36" s="79"/>
      <c r="GLS36" s="79"/>
      <c r="GLT36" s="79"/>
      <c r="GLU36" s="79"/>
      <c r="GLV36" s="79"/>
      <c r="GLW36" s="79"/>
      <c r="GLX36" s="79"/>
      <c r="GLY36" s="79"/>
      <c r="GLZ36" s="79"/>
      <c r="GMA36" s="79"/>
      <c r="GMB36" s="79"/>
      <c r="GMC36" s="79"/>
      <c r="GMD36" s="79"/>
      <c r="GME36" s="79"/>
      <c r="GMF36" s="79"/>
      <c r="GMG36" s="79"/>
      <c r="GMH36" s="79"/>
      <c r="GMI36" s="79"/>
      <c r="GMJ36" s="79"/>
      <c r="GMK36" s="79"/>
      <c r="GML36" s="79"/>
      <c r="GMM36" s="79"/>
      <c r="GMN36" s="79"/>
      <c r="GMO36" s="79"/>
      <c r="GMP36" s="79"/>
      <c r="GMQ36" s="79"/>
      <c r="GMR36" s="79"/>
      <c r="GMS36" s="79"/>
      <c r="GMT36" s="79"/>
      <c r="GMU36" s="79"/>
      <c r="GMV36" s="79"/>
      <c r="GMW36" s="79"/>
      <c r="GMX36" s="79"/>
      <c r="GMY36" s="79"/>
      <c r="GMZ36" s="79"/>
      <c r="GNA36" s="79"/>
      <c r="GNB36" s="79"/>
      <c r="GNC36" s="79"/>
      <c r="GND36" s="79"/>
      <c r="GNE36" s="79"/>
      <c r="GNF36" s="79"/>
      <c r="GNG36" s="79"/>
      <c r="GNH36" s="79"/>
      <c r="GNI36" s="79"/>
      <c r="GNJ36" s="79"/>
      <c r="GNK36" s="79"/>
      <c r="GNL36" s="79"/>
      <c r="GNM36" s="79"/>
      <c r="GNN36" s="79"/>
      <c r="GNO36" s="79"/>
      <c r="GNP36" s="79"/>
      <c r="GNQ36" s="79"/>
      <c r="GNR36" s="79"/>
      <c r="GNS36" s="79"/>
      <c r="GNT36" s="79"/>
      <c r="GNU36" s="79"/>
      <c r="GNV36" s="79"/>
      <c r="GNW36" s="79"/>
      <c r="GNX36" s="79"/>
      <c r="GNY36" s="79"/>
      <c r="GNZ36" s="79"/>
      <c r="GOA36" s="79"/>
      <c r="GOB36" s="79"/>
      <c r="GOC36" s="79"/>
      <c r="GOD36" s="79"/>
      <c r="GOE36" s="79"/>
      <c r="GOF36" s="79"/>
      <c r="GOG36" s="79"/>
      <c r="GOH36" s="79"/>
      <c r="GOI36" s="79"/>
      <c r="GOJ36" s="79"/>
      <c r="GOK36" s="79"/>
      <c r="GOL36" s="79"/>
      <c r="GOM36" s="79"/>
      <c r="GON36" s="79"/>
      <c r="GOO36" s="79"/>
      <c r="GOP36" s="79"/>
      <c r="GOQ36" s="79"/>
      <c r="GOR36" s="79"/>
      <c r="GOS36" s="79"/>
      <c r="GOT36" s="79"/>
      <c r="GOU36" s="79"/>
      <c r="GOV36" s="79"/>
      <c r="GOW36" s="79"/>
      <c r="GOX36" s="79"/>
      <c r="GOY36" s="79"/>
      <c r="GOZ36" s="79"/>
      <c r="GPA36" s="79"/>
      <c r="GPB36" s="79"/>
      <c r="GPC36" s="79"/>
      <c r="GPD36" s="79"/>
      <c r="GPE36" s="79"/>
      <c r="GPF36" s="79"/>
      <c r="GPG36" s="79"/>
      <c r="GPH36" s="79"/>
      <c r="GPI36" s="79"/>
      <c r="GPJ36" s="79"/>
      <c r="GPK36" s="79"/>
      <c r="GPL36" s="79"/>
      <c r="GPM36" s="79"/>
      <c r="GPN36" s="79"/>
      <c r="GPO36" s="79"/>
      <c r="GPP36" s="79"/>
      <c r="GPQ36" s="79"/>
      <c r="GPR36" s="79"/>
      <c r="GPS36" s="79"/>
      <c r="GPT36" s="79"/>
      <c r="GPU36" s="79"/>
      <c r="GPV36" s="79"/>
      <c r="GPW36" s="79"/>
      <c r="GPX36" s="79"/>
      <c r="GPY36" s="79"/>
      <c r="GPZ36" s="79"/>
      <c r="GQA36" s="79"/>
      <c r="GQB36" s="79"/>
      <c r="GQC36" s="79"/>
      <c r="GQD36" s="79"/>
      <c r="GQE36" s="79"/>
      <c r="GQF36" s="79"/>
      <c r="GQG36" s="79"/>
      <c r="GQH36" s="79"/>
      <c r="GQI36" s="79"/>
      <c r="GQJ36" s="79"/>
      <c r="GQK36" s="79"/>
      <c r="GQL36" s="79"/>
      <c r="GQM36" s="79"/>
      <c r="GQN36" s="79"/>
      <c r="GQO36" s="79"/>
      <c r="GQP36" s="79"/>
      <c r="GQQ36" s="79"/>
      <c r="GQR36" s="79"/>
      <c r="GQS36" s="79"/>
      <c r="GQT36" s="79"/>
      <c r="GQU36" s="79"/>
      <c r="GQV36" s="79"/>
      <c r="GQW36" s="79"/>
      <c r="GQX36" s="79"/>
      <c r="GQY36" s="79"/>
      <c r="GQZ36" s="79"/>
      <c r="GRA36" s="79"/>
      <c r="GRB36" s="79"/>
      <c r="GRC36" s="79"/>
      <c r="GRD36" s="79"/>
      <c r="GRE36" s="79"/>
      <c r="GRF36" s="79"/>
      <c r="GRG36" s="79"/>
      <c r="GRH36" s="79"/>
      <c r="GRI36" s="79"/>
      <c r="GRJ36" s="79"/>
      <c r="GRK36" s="79"/>
      <c r="GRL36" s="79"/>
      <c r="GRM36" s="79"/>
      <c r="GRN36" s="79"/>
      <c r="GRO36" s="79"/>
      <c r="GRP36" s="79"/>
      <c r="GRQ36" s="79"/>
      <c r="GRR36" s="79"/>
      <c r="GRS36" s="79"/>
      <c r="GRT36" s="79"/>
      <c r="GRU36" s="79"/>
      <c r="GRV36" s="79"/>
      <c r="GRW36" s="79"/>
      <c r="GRX36" s="79"/>
      <c r="GRY36" s="79"/>
      <c r="GRZ36" s="79"/>
      <c r="GSA36" s="79"/>
      <c r="GSB36" s="79"/>
      <c r="GSC36" s="79"/>
      <c r="GSD36" s="79"/>
      <c r="GSE36" s="79"/>
      <c r="GSF36" s="79"/>
      <c r="GSG36" s="79"/>
      <c r="GSH36" s="79"/>
      <c r="GSI36" s="79"/>
      <c r="GSJ36" s="79"/>
      <c r="GSK36" s="79"/>
      <c r="GSL36" s="79"/>
      <c r="GSM36" s="79"/>
      <c r="GSN36" s="79"/>
      <c r="GSO36" s="79"/>
      <c r="GSP36" s="79"/>
      <c r="GSQ36" s="79"/>
      <c r="GSR36" s="79"/>
      <c r="GSS36" s="79"/>
      <c r="GST36" s="79"/>
      <c r="GSU36" s="79"/>
      <c r="GSV36" s="79"/>
      <c r="GSW36" s="79"/>
      <c r="GSX36" s="79"/>
      <c r="GSY36" s="79"/>
      <c r="GSZ36" s="79"/>
      <c r="GTA36" s="79"/>
      <c r="GTB36" s="79"/>
      <c r="GTC36" s="79"/>
      <c r="GTD36" s="79"/>
      <c r="GTE36" s="79"/>
      <c r="GTF36" s="79"/>
      <c r="GTG36" s="79"/>
      <c r="GTH36" s="79"/>
      <c r="GTI36" s="79"/>
      <c r="GTJ36" s="79"/>
      <c r="GTK36" s="79"/>
      <c r="GTL36" s="79"/>
      <c r="GTM36" s="79"/>
      <c r="GTN36" s="79"/>
      <c r="GTO36" s="79"/>
      <c r="GTP36" s="79"/>
      <c r="GTQ36" s="79"/>
      <c r="GTR36" s="79"/>
      <c r="GTS36" s="79"/>
      <c r="GTT36" s="79"/>
      <c r="GTU36" s="79"/>
      <c r="GTV36" s="79"/>
      <c r="GTW36" s="79"/>
      <c r="GTX36" s="79"/>
      <c r="GTY36" s="79"/>
      <c r="GTZ36" s="79"/>
      <c r="GUA36" s="79"/>
      <c r="GUB36" s="79"/>
      <c r="GUC36" s="79"/>
      <c r="GUD36" s="79"/>
      <c r="GUE36" s="79"/>
      <c r="GUF36" s="79"/>
      <c r="GUG36" s="79"/>
      <c r="GUH36" s="79"/>
      <c r="GUI36" s="79"/>
      <c r="GUJ36" s="79"/>
      <c r="GUK36" s="79"/>
      <c r="GUL36" s="79"/>
      <c r="GUM36" s="79"/>
      <c r="GUN36" s="79"/>
      <c r="GUO36" s="79"/>
      <c r="GUP36" s="79"/>
      <c r="GUQ36" s="79"/>
      <c r="GUR36" s="79"/>
      <c r="GUS36" s="79"/>
      <c r="GUT36" s="79"/>
      <c r="GUU36" s="79"/>
      <c r="GUV36" s="79"/>
      <c r="GUW36" s="79"/>
      <c r="GUX36" s="79"/>
      <c r="GUY36" s="79"/>
      <c r="GUZ36" s="79"/>
      <c r="GVA36" s="79"/>
      <c r="GVB36" s="79"/>
      <c r="GVC36" s="79"/>
      <c r="GVD36" s="79"/>
      <c r="GVE36" s="79"/>
      <c r="GVF36" s="79"/>
      <c r="GVG36" s="79"/>
      <c r="GVH36" s="79"/>
      <c r="GVI36" s="79"/>
      <c r="GVJ36" s="79"/>
      <c r="GVK36" s="79"/>
      <c r="GVL36" s="79"/>
      <c r="GVM36" s="79"/>
      <c r="GVN36" s="79"/>
      <c r="GVO36" s="79"/>
      <c r="GVP36" s="79"/>
      <c r="GVQ36" s="79"/>
      <c r="GVR36" s="79"/>
      <c r="GVS36" s="79"/>
      <c r="GVT36" s="79"/>
      <c r="GVU36" s="79"/>
      <c r="GVV36" s="79"/>
      <c r="GVW36" s="79"/>
      <c r="GVX36" s="79"/>
      <c r="GVY36" s="79"/>
      <c r="GVZ36" s="79"/>
      <c r="GWA36" s="79"/>
      <c r="GWB36" s="79"/>
      <c r="GWC36" s="79"/>
      <c r="GWD36" s="79"/>
      <c r="GWE36" s="79"/>
      <c r="GWF36" s="79"/>
      <c r="GWG36" s="79"/>
      <c r="GWH36" s="79"/>
      <c r="GWI36" s="79"/>
      <c r="GWJ36" s="79"/>
      <c r="GWK36" s="79"/>
      <c r="GWL36" s="79"/>
      <c r="GWM36" s="79"/>
      <c r="GWN36" s="79"/>
      <c r="GWO36" s="79"/>
      <c r="GWP36" s="79"/>
      <c r="GWQ36" s="79"/>
      <c r="GWR36" s="79"/>
      <c r="GWS36" s="79"/>
      <c r="GWT36" s="79"/>
      <c r="GWU36" s="79"/>
      <c r="GWV36" s="79"/>
      <c r="GWW36" s="79"/>
      <c r="GWX36" s="79"/>
      <c r="GWY36" s="79"/>
      <c r="GWZ36" s="79"/>
      <c r="GXA36" s="79"/>
      <c r="GXB36" s="79"/>
      <c r="GXC36" s="79"/>
      <c r="GXD36" s="79"/>
      <c r="GXE36" s="79"/>
      <c r="GXF36" s="79"/>
      <c r="GXG36" s="79"/>
      <c r="GXH36" s="79"/>
      <c r="GXI36" s="79"/>
      <c r="GXJ36" s="79"/>
      <c r="GXK36" s="79"/>
      <c r="GXL36" s="79"/>
      <c r="GXM36" s="79"/>
      <c r="GXN36" s="79"/>
      <c r="GXO36" s="79"/>
      <c r="GXP36" s="79"/>
      <c r="GXQ36" s="79"/>
      <c r="GXR36" s="79"/>
      <c r="GXS36" s="79"/>
      <c r="GXT36" s="79"/>
      <c r="GXU36" s="79"/>
      <c r="GXV36" s="79"/>
      <c r="GXW36" s="79"/>
      <c r="GXX36" s="79"/>
      <c r="GXY36" s="79"/>
      <c r="GXZ36" s="79"/>
      <c r="GYA36" s="79"/>
      <c r="GYB36" s="79"/>
      <c r="GYC36" s="79"/>
      <c r="GYD36" s="79"/>
      <c r="GYE36" s="79"/>
      <c r="GYF36" s="79"/>
      <c r="GYG36" s="79"/>
      <c r="GYH36" s="79"/>
      <c r="GYI36" s="79"/>
      <c r="GYJ36" s="79"/>
      <c r="GYK36" s="79"/>
      <c r="GYL36" s="79"/>
      <c r="GYM36" s="79"/>
      <c r="GYN36" s="79"/>
      <c r="GYO36" s="79"/>
      <c r="GYP36" s="79"/>
      <c r="GYQ36" s="79"/>
      <c r="GYR36" s="79"/>
      <c r="GYS36" s="79"/>
      <c r="GYT36" s="79"/>
      <c r="GYU36" s="79"/>
      <c r="GYV36" s="79"/>
      <c r="GYW36" s="79"/>
      <c r="GYX36" s="79"/>
      <c r="GYY36" s="79"/>
      <c r="GYZ36" s="79"/>
      <c r="GZA36" s="79"/>
      <c r="GZB36" s="79"/>
      <c r="GZC36" s="79"/>
      <c r="GZD36" s="79"/>
      <c r="GZE36" s="79"/>
      <c r="GZF36" s="79"/>
      <c r="GZG36" s="79"/>
      <c r="GZH36" s="79"/>
      <c r="GZI36" s="79"/>
      <c r="GZJ36" s="79"/>
      <c r="GZK36" s="79"/>
      <c r="GZL36" s="79"/>
      <c r="GZM36" s="79"/>
      <c r="GZN36" s="79"/>
      <c r="GZO36" s="79"/>
      <c r="GZP36" s="79"/>
      <c r="GZQ36" s="79"/>
      <c r="GZR36" s="79"/>
      <c r="GZS36" s="79"/>
      <c r="GZT36" s="79"/>
      <c r="GZU36" s="79"/>
      <c r="GZV36" s="79"/>
      <c r="GZW36" s="79"/>
      <c r="GZX36" s="79"/>
      <c r="GZY36" s="79"/>
      <c r="GZZ36" s="79"/>
      <c r="HAA36" s="79"/>
      <c r="HAB36" s="79"/>
      <c r="HAC36" s="79"/>
      <c r="HAD36" s="79"/>
      <c r="HAE36" s="79"/>
      <c r="HAF36" s="79"/>
      <c r="HAG36" s="79"/>
      <c r="HAH36" s="79"/>
      <c r="HAI36" s="79"/>
      <c r="HAJ36" s="79"/>
      <c r="HAK36" s="79"/>
      <c r="HAL36" s="79"/>
      <c r="HAM36" s="79"/>
      <c r="HAN36" s="79"/>
      <c r="HAO36" s="79"/>
      <c r="HAP36" s="79"/>
      <c r="HAQ36" s="79"/>
      <c r="HAR36" s="79"/>
      <c r="HAS36" s="79"/>
      <c r="HAT36" s="79"/>
      <c r="HAU36" s="79"/>
      <c r="HAV36" s="79"/>
      <c r="HAW36" s="79"/>
      <c r="HAX36" s="79"/>
      <c r="HAY36" s="79"/>
      <c r="HAZ36" s="79"/>
      <c r="HBA36" s="79"/>
      <c r="HBB36" s="79"/>
      <c r="HBC36" s="79"/>
      <c r="HBD36" s="79"/>
      <c r="HBE36" s="79"/>
      <c r="HBF36" s="79"/>
      <c r="HBG36" s="79"/>
      <c r="HBH36" s="79"/>
      <c r="HBI36" s="79"/>
      <c r="HBJ36" s="79"/>
      <c r="HBK36" s="79"/>
      <c r="HBL36" s="79"/>
      <c r="HBM36" s="79"/>
      <c r="HBN36" s="79"/>
      <c r="HBO36" s="79"/>
      <c r="HBP36" s="79"/>
      <c r="HBQ36" s="79"/>
      <c r="HBR36" s="79"/>
      <c r="HBS36" s="79"/>
      <c r="HBT36" s="79"/>
      <c r="HBU36" s="79"/>
      <c r="HBV36" s="79"/>
      <c r="HBW36" s="79"/>
      <c r="HBX36" s="79"/>
      <c r="HBY36" s="79"/>
      <c r="HBZ36" s="79"/>
      <c r="HCA36" s="79"/>
      <c r="HCB36" s="79"/>
      <c r="HCC36" s="79"/>
      <c r="HCD36" s="79"/>
      <c r="HCE36" s="79"/>
      <c r="HCF36" s="79"/>
      <c r="HCG36" s="79"/>
      <c r="HCH36" s="79"/>
      <c r="HCI36" s="79"/>
      <c r="HCJ36" s="79"/>
      <c r="HCK36" s="79"/>
      <c r="HCL36" s="79"/>
      <c r="HCM36" s="79"/>
      <c r="HCN36" s="79"/>
      <c r="HCO36" s="79"/>
      <c r="HCP36" s="79"/>
      <c r="HCQ36" s="79"/>
      <c r="HCR36" s="79"/>
      <c r="HCS36" s="79"/>
      <c r="HCT36" s="79"/>
      <c r="HCU36" s="79"/>
      <c r="HCV36" s="79"/>
      <c r="HCW36" s="79"/>
      <c r="HCX36" s="79"/>
      <c r="HCY36" s="79"/>
      <c r="HCZ36" s="79"/>
      <c r="HDA36" s="79"/>
      <c r="HDB36" s="79"/>
      <c r="HDC36" s="79"/>
      <c r="HDD36" s="79"/>
      <c r="HDE36" s="79"/>
      <c r="HDF36" s="79"/>
      <c r="HDG36" s="79"/>
      <c r="HDH36" s="79"/>
      <c r="HDI36" s="79"/>
      <c r="HDJ36" s="79"/>
      <c r="HDK36" s="79"/>
      <c r="HDL36" s="79"/>
      <c r="HDM36" s="79"/>
      <c r="HDN36" s="79"/>
      <c r="HDO36" s="79"/>
      <c r="HDP36" s="79"/>
      <c r="HDQ36" s="79"/>
      <c r="HDR36" s="79"/>
      <c r="HDS36" s="79"/>
      <c r="HDT36" s="79"/>
      <c r="HDU36" s="79"/>
      <c r="HDV36" s="79"/>
      <c r="HDW36" s="79"/>
      <c r="HDX36" s="79"/>
      <c r="HDY36" s="79"/>
      <c r="HDZ36" s="79"/>
      <c r="HEA36" s="79"/>
      <c r="HEB36" s="79"/>
      <c r="HEC36" s="79"/>
      <c r="HED36" s="79"/>
      <c r="HEE36" s="79"/>
      <c r="HEF36" s="79"/>
      <c r="HEG36" s="79"/>
      <c r="HEH36" s="79"/>
      <c r="HEI36" s="79"/>
      <c r="HEJ36" s="79"/>
      <c r="HEK36" s="79"/>
      <c r="HEL36" s="79"/>
      <c r="HEM36" s="79"/>
      <c r="HEN36" s="79"/>
      <c r="HEO36" s="79"/>
      <c r="HEP36" s="79"/>
      <c r="HEQ36" s="79"/>
      <c r="HER36" s="79"/>
      <c r="HES36" s="79"/>
      <c r="HET36" s="79"/>
      <c r="HEU36" s="79"/>
      <c r="HEV36" s="79"/>
      <c r="HEW36" s="79"/>
      <c r="HEX36" s="79"/>
      <c r="HEY36" s="79"/>
      <c r="HEZ36" s="79"/>
      <c r="HFA36" s="79"/>
      <c r="HFB36" s="79"/>
      <c r="HFC36" s="79"/>
      <c r="HFD36" s="79"/>
      <c r="HFE36" s="79"/>
      <c r="HFF36" s="79"/>
      <c r="HFG36" s="79"/>
      <c r="HFH36" s="79"/>
      <c r="HFI36" s="79"/>
      <c r="HFJ36" s="79"/>
      <c r="HFK36" s="79"/>
      <c r="HFL36" s="79"/>
      <c r="HFM36" s="79"/>
      <c r="HFN36" s="79"/>
      <c r="HFO36" s="79"/>
      <c r="HFP36" s="79"/>
      <c r="HFQ36" s="79"/>
      <c r="HFR36" s="79"/>
      <c r="HFS36" s="79"/>
      <c r="HFT36" s="79"/>
      <c r="HFU36" s="79"/>
      <c r="HFV36" s="79"/>
      <c r="HFW36" s="79"/>
      <c r="HFX36" s="79"/>
      <c r="HFY36" s="79"/>
      <c r="HFZ36" s="79"/>
      <c r="HGA36" s="79"/>
      <c r="HGB36" s="79"/>
      <c r="HGC36" s="79"/>
      <c r="HGD36" s="79"/>
      <c r="HGE36" s="79"/>
      <c r="HGF36" s="79"/>
      <c r="HGG36" s="79"/>
      <c r="HGH36" s="79"/>
      <c r="HGI36" s="79"/>
      <c r="HGJ36" s="79"/>
      <c r="HGK36" s="79"/>
      <c r="HGL36" s="79"/>
      <c r="HGM36" s="79"/>
      <c r="HGN36" s="79"/>
      <c r="HGO36" s="79"/>
      <c r="HGP36" s="79"/>
      <c r="HGQ36" s="79"/>
      <c r="HGR36" s="79"/>
      <c r="HGS36" s="79"/>
      <c r="HGT36" s="79"/>
      <c r="HGU36" s="79"/>
      <c r="HGV36" s="79"/>
      <c r="HGW36" s="79"/>
      <c r="HGX36" s="79"/>
      <c r="HGY36" s="79"/>
      <c r="HGZ36" s="79"/>
      <c r="HHA36" s="79"/>
      <c r="HHB36" s="79"/>
      <c r="HHC36" s="79"/>
      <c r="HHD36" s="79"/>
      <c r="HHE36" s="79"/>
      <c r="HHF36" s="79"/>
      <c r="HHG36" s="79"/>
      <c r="HHH36" s="79"/>
      <c r="HHI36" s="79"/>
      <c r="HHJ36" s="79"/>
      <c r="HHK36" s="79"/>
      <c r="HHL36" s="79"/>
      <c r="HHM36" s="79"/>
      <c r="HHN36" s="79"/>
      <c r="HHO36" s="79"/>
      <c r="HHP36" s="79"/>
      <c r="HHQ36" s="79"/>
      <c r="HHR36" s="79"/>
      <c r="HHS36" s="79"/>
      <c r="HHT36" s="79"/>
      <c r="HHU36" s="79"/>
      <c r="HHV36" s="79"/>
      <c r="HHW36" s="79"/>
      <c r="HHX36" s="79"/>
      <c r="HHY36" s="79"/>
      <c r="HHZ36" s="79"/>
      <c r="HIA36" s="79"/>
      <c r="HIB36" s="79"/>
      <c r="HIC36" s="79"/>
      <c r="HID36" s="79"/>
      <c r="HIE36" s="79"/>
      <c r="HIF36" s="79"/>
      <c r="HIG36" s="79"/>
      <c r="HIH36" s="79"/>
      <c r="HII36" s="79"/>
      <c r="HIJ36" s="79"/>
      <c r="HIK36" s="79"/>
      <c r="HIL36" s="79"/>
      <c r="HIM36" s="79"/>
      <c r="HIN36" s="79"/>
      <c r="HIO36" s="79"/>
      <c r="HIP36" s="79"/>
      <c r="HIQ36" s="79"/>
      <c r="HIR36" s="79"/>
      <c r="HIS36" s="79"/>
      <c r="HIT36" s="79"/>
      <c r="HIU36" s="79"/>
      <c r="HIV36" s="79"/>
      <c r="HIW36" s="79"/>
      <c r="HIX36" s="79"/>
      <c r="HIY36" s="79"/>
      <c r="HIZ36" s="79"/>
      <c r="HJA36" s="79"/>
      <c r="HJB36" s="79"/>
      <c r="HJC36" s="79"/>
      <c r="HJD36" s="79"/>
      <c r="HJE36" s="79"/>
      <c r="HJF36" s="79"/>
      <c r="HJG36" s="79"/>
      <c r="HJH36" s="79"/>
      <c r="HJI36" s="79"/>
      <c r="HJJ36" s="79"/>
      <c r="HJK36" s="79"/>
      <c r="HJL36" s="79"/>
      <c r="HJM36" s="79"/>
      <c r="HJN36" s="79"/>
      <c r="HJO36" s="79"/>
      <c r="HJP36" s="79"/>
      <c r="HJQ36" s="79"/>
      <c r="HJR36" s="79"/>
      <c r="HJS36" s="79"/>
      <c r="HJT36" s="79"/>
      <c r="HJU36" s="79"/>
      <c r="HJV36" s="79"/>
      <c r="HJW36" s="79"/>
      <c r="HJX36" s="79"/>
      <c r="HJY36" s="79"/>
      <c r="HJZ36" s="79"/>
      <c r="HKA36" s="79"/>
      <c r="HKB36" s="79"/>
      <c r="HKC36" s="79"/>
      <c r="HKD36" s="79"/>
      <c r="HKE36" s="79"/>
      <c r="HKF36" s="79"/>
      <c r="HKG36" s="79"/>
      <c r="HKH36" s="79"/>
      <c r="HKI36" s="79"/>
      <c r="HKJ36" s="79"/>
      <c r="HKK36" s="79"/>
      <c r="HKL36" s="79"/>
      <c r="HKM36" s="79"/>
      <c r="HKN36" s="79"/>
      <c r="HKO36" s="79"/>
      <c r="HKP36" s="79"/>
      <c r="HKQ36" s="79"/>
      <c r="HKR36" s="79"/>
      <c r="HKS36" s="79"/>
      <c r="HKT36" s="79"/>
      <c r="HKU36" s="79"/>
      <c r="HKV36" s="79"/>
      <c r="HKW36" s="79"/>
      <c r="HKX36" s="79"/>
      <c r="HKY36" s="79"/>
      <c r="HKZ36" s="79"/>
      <c r="HLA36" s="79"/>
      <c r="HLB36" s="79"/>
      <c r="HLC36" s="79"/>
      <c r="HLD36" s="79"/>
      <c r="HLE36" s="79"/>
      <c r="HLF36" s="79"/>
      <c r="HLG36" s="79"/>
      <c r="HLH36" s="79"/>
      <c r="HLI36" s="79"/>
      <c r="HLJ36" s="79"/>
      <c r="HLK36" s="79"/>
      <c r="HLL36" s="79"/>
      <c r="HLM36" s="79"/>
      <c r="HLN36" s="79"/>
      <c r="HLO36" s="79"/>
      <c r="HLP36" s="79"/>
      <c r="HLQ36" s="79"/>
      <c r="HLR36" s="79"/>
      <c r="HLS36" s="79"/>
      <c r="HLT36" s="79"/>
      <c r="HLU36" s="79"/>
      <c r="HLV36" s="79"/>
      <c r="HLW36" s="79"/>
      <c r="HLX36" s="79"/>
      <c r="HLY36" s="79"/>
      <c r="HLZ36" s="79"/>
      <c r="HMA36" s="79"/>
      <c r="HMB36" s="79"/>
      <c r="HMC36" s="79"/>
      <c r="HMD36" s="79"/>
      <c r="HME36" s="79"/>
      <c r="HMF36" s="79"/>
      <c r="HMG36" s="79"/>
      <c r="HMH36" s="79"/>
      <c r="HMI36" s="79"/>
      <c r="HMJ36" s="79"/>
      <c r="HMK36" s="79"/>
      <c r="HML36" s="79"/>
      <c r="HMM36" s="79"/>
      <c r="HMN36" s="79"/>
      <c r="HMO36" s="79"/>
      <c r="HMP36" s="79"/>
      <c r="HMQ36" s="79"/>
      <c r="HMR36" s="79"/>
      <c r="HMS36" s="79"/>
      <c r="HMT36" s="79"/>
      <c r="HMU36" s="79"/>
      <c r="HMV36" s="79"/>
      <c r="HMW36" s="79"/>
      <c r="HMX36" s="79"/>
      <c r="HMY36" s="79"/>
      <c r="HMZ36" s="79"/>
      <c r="HNA36" s="79"/>
      <c r="HNB36" s="79"/>
      <c r="HNC36" s="79"/>
      <c r="HND36" s="79"/>
      <c r="HNE36" s="79"/>
      <c r="HNF36" s="79"/>
      <c r="HNG36" s="79"/>
      <c r="HNH36" s="79"/>
      <c r="HNI36" s="79"/>
      <c r="HNJ36" s="79"/>
      <c r="HNK36" s="79"/>
      <c r="HNL36" s="79"/>
      <c r="HNM36" s="79"/>
      <c r="HNN36" s="79"/>
      <c r="HNO36" s="79"/>
      <c r="HNP36" s="79"/>
      <c r="HNQ36" s="79"/>
      <c r="HNR36" s="79"/>
      <c r="HNS36" s="79"/>
      <c r="HNT36" s="79"/>
      <c r="HNU36" s="79"/>
      <c r="HNV36" s="79"/>
      <c r="HNW36" s="79"/>
      <c r="HNX36" s="79"/>
      <c r="HNY36" s="79"/>
      <c r="HNZ36" s="79"/>
      <c r="HOA36" s="79"/>
      <c r="HOB36" s="79"/>
      <c r="HOC36" s="79"/>
      <c r="HOD36" s="79"/>
      <c r="HOE36" s="79"/>
      <c r="HOF36" s="79"/>
      <c r="HOG36" s="79"/>
      <c r="HOH36" s="79"/>
      <c r="HOI36" s="79"/>
      <c r="HOJ36" s="79"/>
      <c r="HOK36" s="79"/>
      <c r="HOL36" s="79"/>
      <c r="HOM36" s="79"/>
      <c r="HON36" s="79"/>
      <c r="HOO36" s="79"/>
      <c r="HOP36" s="79"/>
      <c r="HOQ36" s="79"/>
      <c r="HOR36" s="79"/>
      <c r="HOS36" s="79"/>
      <c r="HOT36" s="79"/>
      <c r="HOU36" s="79"/>
      <c r="HOV36" s="79"/>
      <c r="HOW36" s="79"/>
      <c r="HOX36" s="79"/>
      <c r="HOY36" s="79"/>
      <c r="HOZ36" s="79"/>
      <c r="HPA36" s="79"/>
      <c r="HPB36" s="79"/>
      <c r="HPC36" s="79"/>
      <c r="HPD36" s="79"/>
      <c r="HPE36" s="79"/>
      <c r="HPF36" s="79"/>
      <c r="HPG36" s="79"/>
      <c r="HPH36" s="79"/>
      <c r="HPI36" s="79"/>
      <c r="HPJ36" s="79"/>
      <c r="HPK36" s="79"/>
      <c r="HPL36" s="79"/>
      <c r="HPM36" s="79"/>
      <c r="HPN36" s="79"/>
      <c r="HPO36" s="79"/>
      <c r="HPP36" s="79"/>
      <c r="HPQ36" s="79"/>
      <c r="HPR36" s="79"/>
      <c r="HPS36" s="79"/>
      <c r="HPT36" s="79"/>
      <c r="HPU36" s="79"/>
      <c r="HPV36" s="79"/>
      <c r="HPW36" s="79"/>
      <c r="HPX36" s="79"/>
      <c r="HPY36" s="79"/>
      <c r="HPZ36" s="79"/>
      <c r="HQA36" s="79"/>
      <c r="HQB36" s="79"/>
      <c r="HQC36" s="79"/>
      <c r="HQD36" s="79"/>
      <c r="HQE36" s="79"/>
      <c r="HQF36" s="79"/>
      <c r="HQG36" s="79"/>
      <c r="HQH36" s="79"/>
      <c r="HQI36" s="79"/>
      <c r="HQJ36" s="79"/>
      <c r="HQK36" s="79"/>
      <c r="HQL36" s="79"/>
      <c r="HQM36" s="79"/>
      <c r="HQN36" s="79"/>
      <c r="HQO36" s="79"/>
      <c r="HQP36" s="79"/>
      <c r="HQQ36" s="79"/>
      <c r="HQR36" s="79"/>
      <c r="HQS36" s="79"/>
      <c r="HQT36" s="79"/>
      <c r="HQU36" s="79"/>
      <c r="HQV36" s="79"/>
      <c r="HQW36" s="79"/>
      <c r="HQX36" s="79"/>
      <c r="HQY36" s="79"/>
      <c r="HQZ36" s="79"/>
      <c r="HRA36" s="79"/>
      <c r="HRB36" s="79"/>
      <c r="HRC36" s="79"/>
      <c r="HRD36" s="79"/>
      <c r="HRE36" s="79"/>
      <c r="HRF36" s="79"/>
      <c r="HRG36" s="79"/>
      <c r="HRH36" s="79"/>
      <c r="HRI36" s="79"/>
      <c r="HRJ36" s="79"/>
      <c r="HRK36" s="79"/>
      <c r="HRL36" s="79"/>
      <c r="HRM36" s="79"/>
      <c r="HRN36" s="79"/>
      <c r="HRO36" s="79"/>
      <c r="HRP36" s="79"/>
      <c r="HRQ36" s="79"/>
      <c r="HRR36" s="79"/>
      <c r="HRS36" s="79"/>
      <c r="HRT36" s="79"/>
      <c r="HRU36" s="79"/>
      <c r="HRV36" s="79"/>
      <c r="HRW36" s="79"/>
      <c r="HRX36" s="79"/>
      <c r="HRY36" s="79"/>
      <c r="HRZ36" s="79"/>
      <c r="HSA36" s="79"/>
      <c r="HSB36" s="79"/>
      <c r="HSC36" s="79"/>
      <c r="HSD36" s="79"/>
      <c r="HSE36" s="79"/>
      <c r="HSF36" s="79"/>
      <c r="HSG36" s="79"/>
      <c r="HSH36" s="79"/>
      <c r="HSI36" s="79"/>
      <c r="HSJ36" s="79"/>
      <c r="HSK36" s="79"/>
      <c r="HSL36" s="79"/>
      <c r="HSM36" s="79"/>
      <c r="HSN36" s="79"/>
      <c r="HSO36" s="79"/>
      <c r="HSP36" s="79"/>
      <c r="HSQ36" s="79"/>
      <c r="HSR36" s="79"/>
      <c r="HSS36" s="79"/>
      <c r="HST36" s="79"/>
      <c r="HSU36" s="79"/>
      <c r="HSV36" s="79"/>
      <c r="HSW36" s="79"/>
      <c r="HSX36" s="79"/>
      <c r="HSY36" s="79"/>
      <c r="HSZ36" s="79"/>
      <c r="HTA36" s="79"/>
      <c r="HTB36" s="79"/>
      <c r="HTC36" s="79"/>
      <c r="HTD36" s="79"/>
      <c r="HTE36" s="79"/>
      <c r="HTF36" s="79"/>
      <c r="HTG36" s="79"/>
      <c r="HTH36" s="79"/>
      <c r="HTI36" s="79"/>
      <c r="HTJ36" s="79"/>
      <c r="HTK36" s="79"/>
      <c r="HTL36" s="79"/>
      <c r="HTM36" s="79"/>
      <c r="HTN36" s="79"/>
      <c r="HTO36" s="79"/>
      <c r="HTP36" s="79"/>
      <c r="HTQ36" s="79"/>
      <c r="HTR36" s="79"/>
      <c r="HTS36" s="79"/>
      <c r="HTT36" s="79"/>
      <c r="HTU36" s="79"/>
      <c r="HTV36" s="79"/>
      <c r="HTW36" s="79"/>
      <c r="HTX36" s="79"/>
      <c r="HTY36" s="79"/>
      <c r="HTZ36" s="79"/>
      <c r="HUA36" s="79"/>
      <c r="HUB36" s="79"/>
      <c r="HUC36" s="79"/>
      <c r="HUD36" s="79"/>
      <c r="HUE36" s="79"/>
      <c r="HUF36" s="79"/>
      <c r="HUG36" s="79"/>
      <c r="HUH36" s="79"/>
      <c r="HUI36" s="79"/>
      <c r="HUJ36" s="79"/>
      <c r="HUK36" s="79"/>
      <c r="HUL36" s="79"/>
      <c r="HUM36" s="79"/>
      <c r="HUN36" s="79"/>
      <c r="HUO36" s="79"/>
      <c r="HUP36" s="79"/>
      <c r="HUQ36" s="79"/>
      <c r="HUR36" s="79"/>
      <c r="HUS36" s="79"/>
      <c r="HUT36" s="79"/>
      <c r="HUU36" s="79"/>
      <c r="HUV36" s="79"/>
      <c r="HUW36" s="79"/>
      <c r="HUX36" s="79"/>
      <c r="HUY36" s="79"/>
      <c r="HUZ36" s="79"/>
      <c r="HVA36" s="79"/>
      <c r="HVB36" s="79"/>
      <c r="HVC36" s="79"/>
      <c r="HVD36" s="79"/>
      <c r="HVE36" s="79"/>
      <c r="HVF36" s="79"/>
      <c r="HVG36" s="79"/>
      <c r="HVH36" s="79"/>
      <c r="HVI36" s="79"/>
      <c r="HVJ36" s="79"/>
      <c r="HVK36" s="79"/>
      <c r="HVL36" s="79"/>
      <c r="HVM36" s="79"/>
      <c r="HVN36" s="79"/>
      <c r="HVO36" s="79"/>
      <c r="HVP36" s="79"/>
      <c r="HVQ36" s="79"/>
      <c r="HVR36" s="79"/>
      <c r="HVS36" s="79"/>
      <c r="HVT36" s="79"/>
      <c r="HVU36" s="79"/>
      <c r="HVV36" s="79"/>
      <c r="HVW36" s="79"/>
      <c r="HVX36" s="79"/>
      <c r="HVY36" s="79"/>
      <c r="HVZ36" s="79"/>
      <c r="HWA36" s="79"/>
      <c r="HWB36" s="79"/>
      <c r="HWC36" s="79"/>
      <c r="HWD36" s="79"/>
      <c r="HWE36" s="79"/>
      <c r="HWF36" s="79"/>
      <c r="HWG36" s="79"/>
      <c r="HWH36" s="79"/>
      <c r="HWI36" s="79"/>
      <c r="HWJ36" s="79"/>
      <c r="HWK36" s="79"/>
      <c r="HWL36" s="79"/>
      <c r="HWM36" s="79"/>
      <c r="HWN36" s="79"/>
      <c r="HWO36" s="79"/>
      <c r="HWP36" s="79"/>
      <c r="HWQ36" s="79"/>
      <c r="HWR36" s="79"/>
      <c r="HWS36" s="79"/>
      <c r="HWT36" s="79"/>
      <c r="HWU36" s="79"/>
      <c r="HWV36" s="79"/>
      <c r="HWW36" s="79"/>
      <c r="HWX36" s="79"/>
      <c r="HWY36" s="79"/>
      <c r="HWZ36" s="79"/>
      <c r="HXA36" s="79"/>
      <c r="HXB36" s="79"/>
      <c r="HXC36" s="79"/>
      <c r="HXD36" s="79"/>
      <c r="HXE36" s="79"/>
      <c r="HXF36" s="79"/>
      <c r="HXG36" s="79"/>
      <c r="HXH36" s="79"/>
      <c r="HXI36" s="79"/>
      <c r="HXJ36" s="79"/>
      <c r="HXK36" s="79"/>
      <c r="HXL36" s="79"/>
      <c r="HXM36" s="79"/>
      <c r="HXN36" s="79"/>
      <c r="HXO36" s="79"/>
      <c r="HXP36" s="79"/>
      <c r="HXQ36" s="79"/>
      <c r="HXR36" s="79"/>
      <c r="HXS36" s="79"/>
      <c r="HXT36" s="79"/>
      <c r="HXU36" s="79"/>
      <c r="HXV36" s="79"/>
      <c r="HXW36" s="79"/>
      <c r="HXX36" s="79"/>
      <c r="HXY36" s="79"/>
      <c r="HXZ36" s="79"/>
      <c r="HYA36" s="79"/>
      <c r="HYB36" s="79"/>
      <c r="HYC36" s="79"/>
      <c r="HYD36" s="79"/>
      <c r="HYE36" s="79"/>
      <c r="HYF36" s="79"/>
      <c r="HYG36" s="79"/>
      <c r="HYH36" s="79"/>
      <c r="HYI36" s="79"/>
      <c r="HYJ36" s="79"/>
      <c r="HYK36" s="79"/>
      <c r="HYL36" s="79"/>
      <c r="HYM36" s="79"/>
      <c r="HYN36" s="79"/>
      <c r="HYO36" s="79"/>
      <c r="HYP36" s="79"/>
      <c r="HYQ36" s="79"/>
      <c r="HYR36" s="79"/>
      <c r="HYS36" s="79"/>
      <c r="HYT36" s="79"/>
      <c r="HYU36" s="79"/>
      <c r="HYV36" s="79"/>
      <c r="HYW36" s="79"/>
      <c r="HYX36" s="79"/>
      <c r="HYY36" s="79"/>
      <c r="HYZ36" s="79"/>
      <c r="HZA36" s="79"/>
      <c r="HZB36" s="79"/>
      <c r="HZC36" s="79"/>
      <c r="HZD36" s="79"/>
      <c r="HZE36" s="79"/>
      <c r="HZF36" s="79"/>
      <c r="HZG36" s="79"/>
      <c r="HZH36" s="79"/>
      <c r="HZI36" s="79"/>
      <c r="HZJ36" s="79"/>
      <c r="HZK36" s="79"/>
      <c r="HZL36" s="79"/>
      <c r="HZM36" s="79"/>
      <c r="HZN36" s="79"/>
      <c r="HZO36" s="79"/>
      <c r="HZP36" s="79"/>
      <c r="HZQ36" s="79"/>
      <c r="HZR36" s="79"/>
      <c r="HZS36" s="79"/>
      <c r="HZT36" s="79"/>
      <c r="HZU36" s="79"/>
      <c r="HZV36" s="79"/>
      <c r="HZW36" s="79"/>
      <c r="HZX36" s="79"/>
      <c r="HZY36" s="79"/>
      <c r="HZZ36" s="79"/>
      <c r="IAA36" s="79"/>
      <c r="IAB36" s="79"/>
      <c r="IAC36" s="79"/>
      <c r="IAD36" s="79"/>
      <c r="IAE36" s="79"/>
      <c r="IAF36" s="79"/>
      <c r="IAG36" s="79"/>
      <c r="IAH36" s="79"/>
      <c r="IAI36" s="79"/>
      <c r="IAJ36" s="79"/>
      <c r="IAK36" s="79"/>
      <c r="IAL36" s="79"/>
      <c r="IAM36" s="79"/>
      <c r="IAN36" s="79"/>
      <c r="IAO36" s="79"/>
      <c r="IAP36" s="79"/>
      <c r="IAQ36" s="79"/>
      <c r="IAR36" s="79"/>
      <c r="IAS36" s="79"/>
      <c r="IAT36" s="79"/>
      <c r="IAU36" s="79"/>
      <c r="IAV36" s="79"/>
      <c r="IAW36" s="79"/>
      <c r="IAX36" s="79"/>
      <c r="IAY36" s="79"/>
      <c r="IAZ36" s="79"/>
      <c r="IBA36" s="79"/>
      <c r="IBB36" s="79"/>
      <c r="IBC36" s="79"/>
      <c r="IBD36" s="79"/>
      <c r="IBE36" s="79"/>
      <c r="IBF36" s="79"/>
      <c r="IBG36" s="79"/>
      <c r="IBH36" s="79"/>
      <c r="IBI36" s="79"/>
      <c r="IBJ36" s="79"/>
      <c r="IBK36" s="79"/>
      <c r="IBL36" s="79"/>
      <c r="IBM36" s="79"/>
      <c r="IBN36" s="79"/>
      <c r="IBO36" s="79"/>
      <c r="IBP36" s="79"/>
      <c r="IBQ36" s="79"/>
      <c r="IBR36" s="79"/>
      <c r="IBS36" s="79"/>
      <c r="IBT36" s="79"/>
      <c r="IBU36" s="79"/>
      <c r="IBV36" s="79"/>
      <c r="IBW36" s="79"/>
      <c r="IBX36" s="79"/>
      <c r="IBY36" s="79"/>
      <c r="IBZ36" s="79"/>
      <c r="ICA36" s="79"/>
      <c r="ICB36" s="79"/>
      <c r="ICC36" s="79"/>
      <c r="ICD36" s="79"/>
      <c r="ICE36" s="79"/>
      <c r="ICF36" s="79"/>
      <c r="ICG36" s="79"/>
      <c r="ICH36" s="79"/>
      <c r="ICI36" s="79"/>
      <c r="ICJ36" s="79"/>
      <c r="ICK36" s="79"/>
      <c r="ICL36" s="79"/>
      <c r="ICM36" s="79"/>
      <c r="ICN36" s="79"/>
      <c r="ICO36" s="79"/>
      <c r="ICP36" s="79"/>
      <c r="ICQ36" s="79"/>
      <c r="ICR36" s="79"/>
      <c r="ICS36" s="79"/>
      <c r="ICT36" s="79"/>
      <c r="ICU36" s="79"/>
      <c r="ICV36" s="79"/>
      <c r="ICW36" s="79"/>
      <c r="ICX36" s="79"/>
      <c r="ICY36" s="79"/>
      <c r="ICZ36" s="79"/>
      <c r="IDA36" s="79"/>
      <c r="IDB36" s="79"/>
      <c r="IDC36" s="79"/>
      <c r="IDD36" s="79"/>
      <c r="IDE36" s="79"/>
      <c r="IDF36" s="79"/>
      <c r="IDG36" s="79"/>
      <c r="IDH36" s="79"/>
      <c r="IDI36" s="79"/>
      <c r="IDJ36" s="79"/>
      <c r="IDK36" s="79"/>
      <c r="IDL36" s="79"/>
      <c r="IDM36" s="79"/>
      <c r="IDN36" s="79"/>
      <c r="IDO36" s="79"/>
      <c r="IDP36" s="79"/>
      <c r="IDQ36" s="79"/>
      <c r="IDR36" s="79"/>
      <c r="IDS36" s="79"/>
      <c r="IDT36" s="79"/>
      <c r="IDU36" s="79"/>
      <c r="IDV36" s="79"/>
      <c r="IDW36" s="79"/>
      <c r="IDX36" s="79"/>
      <c r="IDY36" s="79"/>
      <c r="IDZ36" s="79"/>
      <c r="IEA36" s="79"/>
      <c r="IEB36" s="79"/>
      <c r="IEC36" s="79"/>
      <c r="IED36" s="79"/>
      <c r="IEE36" s="79"/>
      <c r="IEF36" s="79"/>
      <c r="IEG36" s="79"/>
      <c r="IEH36" s="79"/>
      <c r="IEI36" s="79"/>
      <c r="IEJ36" s="79"/>
      <c r="IEK36" s="79"/>
      <c r="IEL36" s="79"/>
      <c r="IEM36" s="79"/>
      <c r="IEN36" s="79"/>
      <c r="IEO36" s="79"/>
      <c r="IEP36" s="79"/>
      <c r="IEQ36" s="79"/>
      <c r="IER36" s="79"/>
      <c r="IES36" s="79"/>
      <c r="IET36" s="79"/>
      <c r="IEU36" s="79"/>
      <c r="IEV36" s="79"/>
      <c r="IEW36" s="79"/>
      <c r="IEX36" s="79"/>
      <c r="IEY36" s="79"/>
      <c r="IEZ36" s="79"/>
      <c r="IFA36" s="79"/>
      <c r="IFB36" s="79"/>
      <c r="IFC36" s="79"/>
      <c r="IFD36" s="79"/>
      <c r="IFE36" s="79"/>
      <c r="IFF36" s="79"/>
      <c r="IFG36" s="79"/>
      <c r="IFH36" s="79"/>
      <c r="IFI36" s="79"/>
      <c r="IFJ36" s="79"/>
      <c r="IFK36" s="79"/>
      <c r="IFL36" s="79"/>
      <c r="IFM36" s="79"/>
      <c r="IFN36" s="79"/>
      <c r="IFO36" s="79"/>
      <c r="IFP36" s="79"/>
      <c r="IFQ36" s="79"/>
      <c r="IFR36" s="79"/>
      <c r="IFS36" s="79"/>
      <c r="IFT36" s="79"/>
      <c r="IFU36" s="79"/>
      <c r="IFV36" s="79"/>
      <c r="IFW36" s="79"/>
      <c r="IFX36" s="79"/>
      <c r="IFY36" s="79"/>
      <c r="IFZ36" s="79"/>
      <c r="IGA36" s="79"/>
      <c r="IGB36" s="79"/>
      <c r="IGC36" s="79"/>
      <c r="IGD36" s="79"/>
      <c r="IGE36" s="79"/>
      <c r="IGF36" s="79"/>
      <c r="IGG36" s="79"/>
      <c r="IGH36" s="79"/>
      <c r="IGI36" s="79"/>
      <c r="IGJ36" s="79"/>
      <c r="IGK36" s="79"/>
      <c r="IGL36" s="79"/>
      <c r="IGM36" s="79"/>
      <c r="IGN36" s="79"/>
      <c r="IGO36" s="79"/>
      <c r="IGP36" s="79"/>
      <c r="IGQ36" s="79"/>
      <c r="IGR36" s="79"/>
      <c r="IGS36" s="79"/>
      <c r="IGT36" s="79"/>
      <c r="IGU36" s="79"/>
      <c r="IGV36" s="79"/>
      <c r="IGW36" s="79"/>
      <c r="IGX36" s="79"/>
      <c r="IGY36" s="79"/>
      <c r="IGZ36" s="79"/>
      <c r="IHA36" s="79"/>
      <c r="IHB36" s="79"/>
      <c r="IHC36" s="79"/>
      <c r="IHD36" s="79"/>
      <c r="IHE36" s="79"/>
      <c r="IHF36" s="79"/>
      <c r="IHG36" s="79"/>
      <c r="IHH36" s="79"/>
      <c r="IHI36" s="79"/>
      <c r="IHJ36" s="79"/>
      <c r="IHK36" s="79"/>
      <c r="IHL36" s="79"/>
      <c r="IHM36" s="79"/>
      <c r="IHN36" s="79"/>
      <c r="IHO36" s="79"/>
      <c r="IHP36" s="79"/>
      <c r="IHQ36" s="79"/>
      <c r="IHR36" s="79"/>
      <c r="IHS36" s="79"/>
      <c r="IHT36" s="79"/>
      <c r="IHU36" s="79"/>
      <c r="IHV36" s="79"/>
      <c r="IHW36" s="79"/>
      <c r="IHX36" s="79"/>
      <c r="IHY36" s="79"/>
      <c r="IHZ36" s="79"/>
      <c r="IIA36" s="79"/>
      <c r="IIB36" s="79"/>
      <c r="IIC36" s="79"/>
      <c r="IID36" s="79"/>
      <c r="IIE36" s="79"/>
      <c r="IIF36" s="79"/>
      <c r="IIG36" s="79"/>
      <c r="IIH36" s="79"/>
      <c r="III36" s="79"/>
      <c r="IIJ36" s="79"/>
      <c r="IIK36" s="79"/>
      <c r="IIL36" s="79"/>
      <c r="IIM36" s="79"/>
      <c r="IIN36" s="79"/>
      <c r="IIO36" s="79"/>
      <c r="IIP36" s="79"/>
      <c r="IIQ36" s="79"/>
      <c r="IIR36" s="79"/>
      <c r="IIS36" s="79"/>
      <c r="IIT36" s="79"/>
      <c r="IIU36" s="79"/>
      <c r="IIV36" s="79"/>
      <c r="IIW36" s="79"/>
      <c r="IIX36" s="79"/>
      <c r="IIY36" s="79"/>
      <c r="IIZ36" s="79"/>
      <c r="IJA36" s="79"/>
      <c r="IJB36" s="79"/>
      <c r="IJC36" s="79"/>
      <c r="IJD36" s="79"/>
      <c r="IJE36" s="79"/>
      <c r="IJF36" s="79"/>
      <c r="IJG36" s="79"/>
      <c r="IJH36" s="79"/>
      <c r="IJI36" s="79"/>
      <c r="IJJ36" s="79"/>
      <c r="IJK36" s="79"/>
      <c r="IJL36" s="79"/>
      <c r="IJM36" s="79"/>
      <c r="IJN36" s="79"/>
      <c r="IJO36" s="79"/>
      <c r="IJP36" s="79"/>
      <c r="IJQ36" s="79"/>
      <c r="IJR36" s="79"/>
      <c r="IJS36" s="79"/>
      <c r="IJT36" s="79"/>
      <c r="IJU36" s="79"/>
      <c r="IJV36" s="79"/>
      <c r="IJW36" s="79"/>
      <c r="IJX36" s="79"/>
      <c r="IJY36" s="79"/>
      <c r="IJZ36" s="79"/>
      <c r="IKA36" s="79"/>
      <c r="IKB36" s="79"/>
      <c r="IKC36" s="79"/>
      <c r="IKD36" s="79"/>
      <c r="IKE36" s="79"/>
      <c r="IKF36" s="79"/>
      <c r="IKG36" s="79"/>
      <c r="IKH36" s="79"/>
      <c r="IKI36" s="79"/>
      <c r="IKJ36" s="79"/>
      <c r="IKK36" s="79"/>
      <c r="IKL36" s="79"/>
      <c r="IKM36" s="79"/>
      <c r="IKN36" s="79"/>
      <c r="IKO36" s="79"/>
      <c r="IKP36" s="79"/>
      <c r="IKQ36" s="79"/>
      <c r="IKR36" s="79"/>
      <c r="IKS36" s="79"/>
      <c r="IKT36" s="79"/>
      <c r="IKU36" s="79"/>
      <c r="IKV36" s="79"/>
      <c r="IKW36" s="79"/>
      <c r="IKX36" s="79"/>
      <c r="IKY36" s="79"/>
      <c r="IKZ36" s="79"/>
      <c r="ILA36" s="79"/>
      <c r="ILB36" s="79"/>
      <c r="ILC36" s="79"/>
      <c r="ILD36" s="79"/>
      <c r="ILE36" s="79"/>
      <c r="ILF36" s="79"/>
      <c r="ILG36" s="79"/>
      <c r="ILH36" s="79"/>
      <c r="ILI36" s="79"/>
      <c r="ILJ36" s="79"/>
      <c r="ILK36" s="79"/>
      <c r="ILL36" s="79"/>
      <c r="ILM36" s="79"/>
      <c r="ILN36" s="79"/>
      <c r="ILO36" s="79"/>
      <c r="ILP36" s="79"/>
      <c r="ILQ36" s="79"/>
      <c r="ILR36" s="79"/>
      <c r="ILS36" s="79"/>
      <c r="ILT36" s="79"/>
      <c r="ILU36" s="79"/>
      <c r="ILV36" s="79"/>
      <c r="ILW36" s="79"/>
      <c r="ILX36" s="79"/>
      <c r="ILY36" s="79"/>
      <c r="ILZ36" s="79"/>
      <c r="IMA36" s="79"/>
      <c r="IMB36" s="79"/>
      <c r="IMC36" s="79"/>
      <c r="IMD36" s="79"/>
      <c r="IME36" s="79"/>
      <c r="IMF36" s="79"/>
      <c r="IMG36" s="79"/>
      <c r="IMH36" s="79"/>
      <c r="IMI36" s="79"/>
      <c r="IMJ36" s="79"/>
      <c r="IMK36" s="79"/>
      <c r="IML36" s="79"/>
      <c r="IMM36" s="79"/>
      <c r="IMN36" s="79"/>
      <c r="IMO36" s="79"/>
      <c r="IMP36" s="79"/>
      <c r="IMQ36" s="79"/>
      <c r="IMR36" s="79"/>
      <c r="IMS36" s="79"/>
      <c r="IMT36" s="79"/>
      <c r="IMU36" s="79"/>
      <c r="IMV36" s="79"/>
      <c r="IMW36" s="79"/>
      <c r="IMX36" s="79"/>
      <c r="IMY36" s="79"/>
      <c r="IMZ36" s="79"/>
      <c r="INA36" s="79"/>
      <c r="INB36" s="79"/>
      <c r="INC36" s="79"/>
      <c r="IND36" s="79"/>
      <c r="INE36" s="79"/>
      <c r="INF36" s="79"/>
      <c r="ING36" s="79"/>
      <c r="INH36" s="79"/>
      <c r="INI36" s="79"/>
      <c r="INJ36" s="79"/>
      <c r="INK36" s="79"/>
      <c r="INL36" s="79"/>
      <c r="INM36" s="79"/>
      <c r="INN36" s="79"/>
      <c r="INO36" s="79"/>
      <c r="INP36" s="79"/>
      <c r="INQ36" s="79"/>
      <c r="INR36" s="79"/>
      <c r="INS36" s="79"/>
      <c r="INT36" s="79"/>
      <c r="INU36" s="79"/>
      <c r="INV36" s="79"/>
      <c r="INW36" s="79"/>
      <c r="INX36" s="79"/>
      <c r="INY36" s="79"/>
      <c r="INZ36" s="79"/>
      <c r="IOA36" s="79"/>
      <c r="IOB36" s="79"/>
      <c r="IOC36" s="79"/>
      <c r="IOD36" s="79"/>
      <c r="IOE36" s="79"/>
      <c r="IOF36" s="79"/>
      <c r="IOG36" s="79"/>
      <c r="IOH36" s="79"/>
      <c r="IOI36" s="79"/>
      <c r="IOJ36" s="79"/>
      <c r="IOK36" s="79"/>
      <c r="IOL36" s="79"/>
      <c r="IOM36" s="79"/>
      <c r="ION36" s="79"/>
      <c r="IOO36" s="79"/>
      <c r="IOP36" s="79"/>
      <c r="IOQ36" s="79"/>
      <c r="IOR36" s="79"/>
      <c r="IOS36" s="79"/>
      <c r="IOT36" s="79"/>
      <c r="IOU36" s="79"/>
      <c r="IOV36" s="79"/>
      <c r="IOW36" s="79"/>
      <c r="IOX36" s="79"/>
      <c r="IOY36" s="79"/>
      <c r="IOZ36" s="79"/>
      <c r="IPA36" s="79"/>
      <c r="IPB36" s="79"/>
      <c r="IPC36" s="79"/>
      <c r="IPD36" s="79"/>
      <c r="IPE36" s="79"/>
      <c r="IPF36" s="79"/>
      <c r="IPG36" s="79"/>
      <c r="IPH36" s="79"/>
      <c r="IPI36" s="79"/>
      <c r="IPJ36" s="79"/>
      <c r="IPK36" s="79"/>
      <c r="IPL36" s="79"/>
      <c r="IPM36" s="79"/>
      <c r="IPN36" s="79"/>
      <c r="IPO36" s="79"/>
      <c r="IPP36" s="79"/>
      <c r="IPQ36" s="79"/>
      <c r="IPR36" s="79"/>
      <c r="IPS36" s="79"/>
      <c r="IPT36" s="79"/>
      <c r="IPU36" s="79"/>
      <c r="IPV36" s="79"/>
      <c r="IPW36" s="79"/>
      <c r="IPX36" s="79"/>
      <c r="IPY36" s="79"/>
      <c r="IPZ36" s="79"/>
      <c r="IQA36" s="79"/>
      <c r="IQB36" s="79"/>
      <c r="IQC36" s="79"/>
      <c r="IQD36" s="79"/>
      <c r="IQE36" s="79"/>
      <c r="IQF36" s="79"/>
      <c r="IQG36" s="79"/>
      <c r="IQH36" s="79"/>
      <c r="IQI36" s="79"/>
      <c r="IQJ36" s="79"/>
      <c r="IQK36" s="79"/>
      <c r="IQL36" s="79"/>
      <c r="IQM36" s="79"/>
      <c r="IQN36" s="79"/>
      <c r="IQO36" s="79"/>
      <c r="IQP36" s="79"/>
      <c r="IQQ36" s="79"/>
      <c r="IQR36" s="79"/>
      <c r="IQS36" s="79"/>
      <c r="IQT36" s="79"/>
      <c r="IQU36" s="79"/>
      <c r="IQV36" s="79"/>
      <c r="IQW36" s="79"/>
      <c r="IQX36" s="79"/>
      <c r="IQY36" s="79"/>
      <c r="IQZ36" s="79"/>
      <c r="IRA36" s="79"/>
      <c r="IRB36" s="79"/>
      <c r="IRC36" s="79"/>
      <c r="IRD36" s="79"/>
      <c r="IRE36" s="79"/>
      <c r="IRF36" s="79"/>
      <c r="IRG36" s="79"/>
      <c r="IRH36" s="79"/>
      <c r="IRI36" s="79"/>
      <c r="IRJ36" s="79"/>
      <c r="IRK36" s="79"/>
      <c r="IRL36" s="79"/>
      <c r="IRM36" s="79"/>
      <c r="IRN36" s="79"/>
      <c r="IRO36" s="79"/>
      <c r="IRP36" s="79"/>
      <c r="IRQ36" s="79"/>
      <c r="IRR36" s="79"/>
      <c r="IRS36" s="79"/>
      <c r="IRT36" s="79"/>
      <c r="IRU36" s="79"/>
      <c r="IRV36" s="79"/>
      <c r="IRW36" s="79"/>
      <c r="IRX36" s="79"/>
      <c r="IRY36" s="79"/>
      <c r="IRZ36" s="79"/>
      <c r="ISA36" s="79"/>
      <c r="ISB36" s="79"/>
      <c r="ISC36" s="79"/>
      <c r="ISD36" s="79"/>
      <c r="ISE36" s="79"/>
      <c r="ISF36" s="79"/>
      <c r="ISG36" s="79"/>
      <c r="ISH36" s="79"/>
      <c r="ISI36" s="79"/>
      <c r="ISJ36" s="79"/>
      <c r="ISK36" s="79"/>
      <c r="ISL36" s="79"/>
      <c r="ISM36" s="79"/>
      <c r="ISN36" s="79"/>
      <c r="ISO36" s="79"/>
      <c r="ISP36" s="79"/>
      <c r="ISQ36" s="79"/>
      <c r="ISR36" s="79"/>
      <c r="ISS36" s="79"/>
      <c r="IST36" s="79"/>
      <c r="ISU36" s="79"/>
      <c r="ISV36" s="79"/>
      <c r="ISW36" s="79"/>
      <c r="ISX36" s="79"/>
      <c r="ISY36" s="79"/>
      <c r="ISZ36" s="79"/>
      <c r="ITA36" s="79"/>
      <c r="ITB36" s="79"/>
      <c r="ITC36" s="79"/>
      <c r="ITD36" s="79"/>
      <c r="ITE36" s="79"/>
      <c r="ITF36" s="79"/>
      <c r="ITG36" s="79"/>
      <c r="ITH36" s="79"/>
      <c r="ITI36" s="79"/>
      <c r="ITJ36" s="79"/>
      <c r="ITK36" s="79"/>
      <c r="ITL36" s="79"/>
      <c r="ITM36" s="79"/>
      <c r="ITN36" s="79"/>
      <c r="ITO36" s="79"/>
      <c r="ITP36" s="79"/>
      <c r="ITQ36" s="79"/>
      <c r="ITR36" s="79"/>
      <c r="ITS36" s="79"/>
      <c r="ITT36" s="79"/>
      <c r="ITU36" s="79"/>
      <c r="ITV36" s="79"/>
      <c r="ITW36" s="79"/>
      <c r="ITX36" s="79"/>
      <c r="ITY36" s="79"/>
      <c r="ITZ36" s="79"/>
      <c r="IUA36" s="79"/>
      <c r="IUB36" s="79"/>
      <c r="IUC36" s="79"/>
      <c r="IUD36" s="79"/>
      <c r="IUE36" s="79"/>
      <c r="IUF36" s="79"/>
      <c r="IUG36" s="79"/>
      <c r="IUH36" s="79"/>
      <c r="IUI36" s="79"/>
      <c r="IUJ36" s="79"/>
      <c r="IUK36" s="79"/>
      <c r="IUL36" s="79"/>
      <c r="IUM36" s="79"/>
      <c r="IUN36" s="79"/>
      <c r="IUO36" s="79"/>
      <c r="IUP36" s="79"/>
      <c r="IUQ36" s="79"/>
      <c r="IUR36" s="79"/>
      <c r="IUS36" s="79"/>
      <c r="IUT36" s="79"/>
      <c r="IUU36" s="79"/>
      <c r="IUV36" s="79"/>
      <c r="IUW36" s="79"/>
      <c r="IUX36" s="79"/>
      <c r="IUY36" s="79"/>
      <c r="IUZ36" s="79"/>
      <c r="IVA36" s="79"/>
      <c r="IVB36" s="79"/>
      <c r="IVC36" s="79"/>
      <c r="IVD36" s="79"/>
      <c r="IVE36" s="79"/>
      <c r="IVF36" s="79"/>
      <c r="IVG36" s="79"/>
      <c r="IVH36" s="79"/>
      <c r="IVI36" s="79"/>
      <c r="IVJ36" s="79"/>
      <c r="IVK36" s="79"/>
      <c r="IVL36" s="79"/>
      <c r="IVM36" s="79"/>
      <c r="IVN36" s="79"/>
      <c r="IVO36" s="79"/>
      <c r="IVP36" s="79"/>
      <c r="IVQ36" s="79"/>
      <c r="IVR36" s="79"/>
      <c r="IVS36" s="79"/>
      <c r="IVT36" s="79"/>
      <c r="IVU36" s="79"/>
      <c r="IVV36" s="79"/>
      <c r="IVW36" s="79"/>
      <c r="IVX36" s="79"/>
      <c r="IVY36" s="79"/>
      <c r="IVZ36" s="79"/>
      <c r="IWA36" s="79"/>
      <c r="IWB36" s="79"/>
      <c r="IWC36" s="79"/>
      <c r="IWD36" s="79"/>
      <c r="IWE36" s="79"/>
      <c r="IWF36" s="79"/>
      <c r="IWG36" s="79"/>
      <c r="IWH36" s="79"/>
      <c r="IWI36" s="79"/>
      <c r="IWJ36" s="79"/>
      <c r="IWK36" s="79"/>
      <c r="IWL36" s="79"/>
      <c r="IWM36" s="79"/>
      <c r="IWN36" s="79"/>
      <c r="IWO36" s="79"/>
      <c r="IWP36" s="79"/>
      <c r="IWQ36" s="79"/>
      <c r="IWR36" s="79"/>
      <c r="IWS36" s="79"/>
      <c r="IWT36" s="79"/>
      <c r="IWU36" s="79"/>
      <c r="IWV36" s="79"/>
      <c r="IWW36" s="79"/>
      <c r="IWX36" s="79"/>
      <c r="IWY36" s="79"/>
      <c r="IWZ36" s="79"/>
      <c r="IXA36" s="79"/>
      <c r="IXB36" s="79"/>
      <c r="IXC36" s="79"/>
      <c r="IXD36" s="79"/>
      <c r="IXE36" s="79"/>
      <c r="IXF36" s="79"/>
      <c r="IXG36" s="79"/>
      <c r="IXH36" s="79"/>
      <c r="IXI36" s="79"/>
      <c r="IXJ36" s="79"/>
      <c r="IXK36" s="79"/>
      <c r="IXL36" s="79"/>
      <c r="IXM36" s="79"/>
      <c r="IXN36" s="79"/>
      <c r="IXO36" s="79"/>
      <c r="IXP36" s="79"/>
      <c r="IXQ36" s="79"/>
      <c r="IXR36" s="79"/>
      <c r="IXS36" s="79"/>
      <c r="IXT36" s="79"/>
      <c r="IXU36" s="79"/>
      <c r="IXV36" s="79"/>
      <c r="IXW36" s="79"/>
      <c r="IXX36" s="79"/>
      <c r="IXY36" s="79"/>
      <c r="IXZ36" s="79"/>
      <c r="IYA36" s="79"/>
      <c r="IYB36" s="79"/>
      <c r="IYC36" s="79"/>
      <c r="IYD36" s="79"/>
      <c r="IYE36" s="79"/>
      <c r="IYF36" s="79"/>
      <c r="IYG36" s="79"/>
      <c r="IYH36" s="79"/>
      <c r="IYI36" s="79"/>
      <c r="IYJ36" s="79"/>
      <c r="IYK36" s="79"/>
      <c r="IYL36" s="79"/>
      <c r="IYM36" s="79"/>
      <c r="IYN36" s="79"/>
      <c r="IYO36" s="79"/>
      <c r="IYP36" s="79"/>
      <c r="IYQ36" s="79"/>
      <c r="IYR36" s="79"/>
      <c r="IYS36" s="79"/>
      <c r="IYT36" s="79"/>
      <c r="IYU36" s="79"/>
      <c r="IYV36" s="79"/>
      <c r="IYW36" s="79"/>
      <c r="IYX36" s="79"/>
      <c r="IYY36" s="79"/>
      <c r="IYZ36" s="79"/>
      <c r="IZA36" s="79"/>
      <c r="IZB36" s="79"/>
      <c r="IZC36" s="79"/>
      <c r="IZD36" s="79"/>
      <c r="IZE36" s="79"/>
      <c r="IZF36" s="79"/>
      <c r="IZG36" s="79"/>
      <c r="IZH36" s="79"/>
      <c r="IZI36" s="79"/>
      <c r="IZJ36" s="79"/>
      <c r="IZK36" s="79"/>
      <c r="IZL36" s="79"/>
      <c r="IZM36" s="79"/>
      <c r="IZN36" s="79"/>
      <c r="IZO36" s="79"/>
      <c r="IZP36" s="79"/>
      <c r="IZQ36" s="79"/>
      <c r="IZR36" s="79"/>
      <c r="IZS36" s="79"/>
      <c r="IZT36" s="79"/>
      <c r="IZU36" s="79"/>
      <c r="IZV36" s="79"/>
      <c r="IZW36" s="79"/>
      <c r="IZX36" s="79"/>
      <c r="IZY36" s="79"/>
      <c r="IZZ36" s="79"/>
      <c r="JAA36" s="79"/>
      <c r="JAB36" s="79"/>
      <c r="JAC36" s="79"/>
      <c r="JAD36" s="79"/>
      <c r="JAE36" s="79"/>
      <c r="JAF36" s="79"/>
      <c r="JAG36" s="79"/>
      <c r="JAH36" s="79"/>
      <c r="JAI36" s="79"/>
      <c r="JAJ36" s="79"/>
      <c r="JAK36" s="79"/>
      <c r="JAL36" s="79"/>
      <c r="JAM36" s="79"/>
      <c r="JAN36" s="79"/>
      <c r="JAO36" s="79"/>
      <c r="JAP36" s="79"/>
      <c r="JAQ36" s="79"/>
      <c r="JAR36" s="79"/>
      <c r="JAS36" s="79"/>
      <c r="JAT36" s="79"/>
      <c r="JAU36" s="79"/>
      <c r="JAV36" s="79"/>
      <c r="JAW36" s="79"/>
      <c r="JAX36" s="79"/>
      <c r="JAY36" s="79"/>
      <c r="JAZ36" s="79"/>
      <c r="JBA36" s="79"/>
      <c r="JBB36" s="79"/>
      <c r="JBC36" s="79"/>
      <c r="JBD36" s="79"/>
      <c r="JBE36" s="79"/>
      <c r="JBF36" s="79"/>
      <c r="JBG36" s="79"/>
      <c r="JBH36" s="79"/>
      <c r="JBI36" s="79"/>
      <c r="JBJ36" s="79"/>
      <c r="JBK36" s="79"/>
      <c r="JBL36" s="79"/>
      <c r="JBM36" s="79"/>
      <c r="JBN36" s="79"/>
      <c r="JBO36" s="79"/>
      <c r="JBP36" s="79"/>
      <c r="JBQ36" s="79"/>
      <c r="JBR36" s="79"/>
      <c r="JBS36" s="79"/>
      <c r="JBT36" s="79"/>
      <c r="JBU36" s="79"/>
      <c r="JBV36" s="79"/>
      <c r="JBW36" s="79"/>
      <c r="JBX36" s="79"/>
      <c r="JBY36" s="79"/>
      <c r="JBZ36" s="79"/>
      <c r="JCA36" s="79"/>
      <c r="JCB36" s="79"/>
      <c r="JCC36" s="79"/>
      <c r="JCD36" s="79"/>
      <c r="JCE36" s="79"/>
      <c r="JCF36" s="79"/>
      <c r="JCG36" s="79"/>
      <c r="JCH36" s="79"/>
      <c r="JCI36" s="79"/>
      <c r="JCJ36" s="79"/>
      <c r="JCK36" s="79"/>
      <c r="JCL36" s="79"/>
      <c r="JCM36" s="79"/>
      <c r="JCN36" s="79"/>
      <c r="JCO36" s="79"/>
      <c r="JCP36" s="79"/>
      <c r="JCQ36" s="79"/>
      <c r="JCR36" s="79"/>
      <c r="JCS36" s="79"/>
      <c r="JCT36" s="79"/>
      <c r="JCU36" s="79"/>
      <c r="JCV36" s="79"/>
      <c r="JCW36" s="79"/>
      <c r="JCX36" s="79"/>
      <c r="JCY36" s="79"/>
      <c r="JCZ36" s="79"/>
      <c r="JDA36" s="79"/>
      <c r="JDB36" s="79"/>
      <c r="JDC36" s="79"/>
      <c r="JDD36" s="79"/>
      <c r="JDE36" s="79"/>
      <c r="JDF36" s="79"/>
      <c r="JDG36" s="79"/>
      <c r="JDH36" s="79"/>
      <c r="JDI36" s="79"/>
      <c r="JDJ36" s="79"/>
      <c r="JDK36" s="79"/>
      <c r="JDL36" s="79"/>
      <c r="JDM36" s="79"/>
      <c r="JDN36" s="79"/>
      <c r="JDO36" s="79"/>
      <c r="JDP36" s="79"/>
      <c r="JDQ36" s="79"/>
      <c r="JDR36" s="79"/>
      <c r="JDS36" s="79"/>
      <c r="JDT36" s="79"/>
      <c r="JDU36" s="79"/>
      <c r="JDV36" s="79"/>
      <c r="JDW36" s="79"/>
      <c r="JDX36" s="79"/>
      <c r="JDY36" s="79"/>
      <c r="JDZ36" s="79"/>
      <c r="JEA36" s="79"/>
      <c r="JEB36" s="79"/>
      <c r="JEC36" s="79"/>
      <c r="JED36" s="79"/>
      <c r="JEE36" s="79"/>
      <c r="JEF36" s="79"/>
      <c r="JEG36" s="79"/>
      <c r="JEH36" s="79"/>
      <c r="JEI36" s="79"/>
      <c r="JEJ36" s="79"/>
      <c r="JEK36" s="79"/>
      <c r="JEL36" s="79"/>
      <c r="JEM36" s="79"/>
      <c r="JEN36" s="79"/>
      <c r="JEO36" s="79"/>
      <c r="JEP36" s="79"/>
      <c r="JEQ36" s="79"/>
      <c r="JER36" s="79"/>
      <c r="JES36" s="79"/>
      <c r="JET36" s="79"/>
      <c r="JEU36" s="79"/>
      <c r="JEV36" s="79"/>
      <c r="JEW36" s="79"/>
      <c r="JEX36" s="79"/>
      <c r="JEY36" s="79"/>
      <c r="JEZ36" s="79"/>
      <c r="JFA36" s="79"/>
      <c r="JFB36" s="79"/>
      <c r="JFC36" s="79"/>
      <c r="JFD36" s="79"/>
      <c r="JFE36" s="79"/>
      <c r="JFF36" s="79"/>
      <c r="JFG36" s="79"/>
      <c r="JFH36" s="79"/>
      <c r="JFI36" s="79"/>
      <c r="JFJ36" s="79"/>
      <c r="JFK36" s="79"/>
      <c r="JFL36" s="79"/>
      <c r="JFM36" s="79"/>
      <c r="JFN36" s="79"/>
      <c r="JFO36" s="79"/>
      <c r="JFP36" s="79"/>
      <c r="JFQ36" s="79"/>
      <c r="JFR36" s="79"/>
      <c r="JFS36" s="79"/>
      <c r="JFT36" s="79"/>
      <c r="JFU36" s="79"/>
      <c r="JFV36" s="79"/>
      <c r="JFW36" s="79"/>
      <c r="JFX36" s="79"/>
      <c r="JFY36" s="79"/>
      <c r="JFZ36" s="79"/>
      <c r="JGA36" s="79"/>
      <c r="JGB36" s="79"/>
      <c r="JGC36" s="79"/>
      <c r="JGD36" s="79"/>
      <c r="JGE36" s="79"/>
      <c r="JGF36" s="79"/>
      <c r="JGG36" s="79"/>
      <c r="JGH36" s="79"/>
      <c r="JGI36" s="79"/>
      <c r="JGJ36" s="79"/>
      <c r="JGK36" s="79"/>
      <c r="JGL36" s="79"/>
      <c r="JGM36" s="79"/>
      <c r="JGN36" s="79"/>
      <c r="JGO36" s="79"/>
      <c r="JGP36" s="79"/>
      <c r="JGQ36" s="79"/>
      <c r="JGR36" s="79"/>
      <c r="JGS36" s="79"/>
      <c r="JGT36" s="79"/>
      <c r="JGU36" s="79"/>
      <c r="JGV36" s="79"/>
      <c r="JGW36" s="79"/>
      <c r="JGX36" s="79"/>
      <c r="JGY36" s="79"/>
      <c r="JGZ36" s="79"/>
      <c r="JHA36" s="79"/>
      <c r="JHB36" s="79"/>
      <c r="JHC36" s="79"/>
      <c r="JHD36" s="79"/>
      <c r="JHE36" s="79"/>
      <c r="JHF36" s="79"/>
      <c r="JHG36" s="79"/>
      <c r="JHH36" s="79"/>
      <c r="JHI36" s="79"/>
      <c r="JHJ36" s="79"/>
      <c r="JHK36" s="79"/>
      <c r="JHL36" s="79"/>
      <c r="JHM36" s="79"/>
      <c r="JHN36" s="79"/>
      <c r="JHO36" s="79"/>
      <c r="JHP36" s="79"/>
      <c r="JHQ36" s="79"/>
      <c r="JHR36" s="79"/>
      <c r="JHS36" s="79"/>
      <c r="JHT36" s="79"/>
      <c r="JHU36" s="79"/>
      <c r="JHV36" s="79"/>
      <c r="JHW36" s="79"/>
      <c r="JHX36" s="79"/>
      <c r="JHY36" s="79"/>
      <c r="JHZ36" s="79"/>
      <c r="JIA36" s="79"/>
      <c r="JIB36" s="79"/>
      <c r="JIC36" s="79"/>
      <c r="JID36" s="79"/>
      <c r="JIE36" s="79"/>
      <c r="JIF36" s="79"/>
      <c r="JIG36" s="79"/>
      <c r="JIH36" s="79"/>
      <c r="JII36" s="79"/>
      <c r="JIJ36" s="79"/>
      <c r="JIK36" s="79"/>
      <c r="JIL36" s="79"/>
      <c r="JIM36" s="79"/>
      <c r="JIN36" s="79"/>
      <c r="JIO36" s="79"/>
      <c r="JIP36" s="79"/>
      <c r="JIQ36" s="79"/>
      <c r="JIR36" s="79"/>
      <c r="JIS36" s="79"/>
      <c r="JIT36" s="79"/>
      <c r="JIU36" s="79"/>
      <c r="JIV36" s="79"/>
      <c r="JIW36" s="79"/>
      <c r="JIX36" s="79"/>
      <c r="JIY36" s="79"/>
      <c r="JIZ36" s="79"/>
      <c r="JJA36" s="79"/>
      <c r="JJB36" s="79"/>
      <c r="JJC36" s="79"/>
      <c r="JJD36" s="79"/>
      <c r="JJE36" s="79"/>
      <c r="JJF36" s="79"/>
      <c r="JJG36" s="79"/>
      <c r="JJH36" s="79"/>
      <c r="JJI36" s="79"/>
      <c r="JJJ36" s="79"/>
      <c r="JJK36" s="79"/>
      <c r="JJL36" s="79"/>
      <c r="JJM36" s="79"/>
      <c r="JJN36" s="79"/>
      <c r="JJO36" s="79"/>
      <c r="JJP36" s="79"/>
      <c r="JJQ36" s="79"/>
      <c r="JJR36" s="79"/>
      <c r="JJS36" s="79"/>
      <c r="JJT36" s="79"/>
      <c r="JJU36" s="79"/>
      <c r="JJV36" s="79"/>
      <c r="JJW36" s="79"/>
      <c r="JJX36" s="79"/>
      <c r="JJY36" s="79"/>
      <c r="JJZ36" s="79"/>
      <c r="JKA36" s="79"/>
      <c r="JKB36" s="79"/>
      <c r="JKC36" s="79"/>
      <c r="JKD36" s="79"/>
      <c r="JKE36" s="79"/>
      <c r="JKF36" s="79"/>
      <c r="JKG36" s="79"/>
      <c r="JKH36" s="79"/>
      <c r="JKI36" s="79"/>
      <c r="JKJ36" s="79"/>
      <c r="JKK36" s="79"/>
      <c r="JKL36" s="79"/>
      <c r="JKM36" s="79"/>
      <c r="JKN36" s="79"/>
      <c r="JKO36" s="79"/>
      <c r="JKP36" s="79"/>
      <c r="JKQ36" s="79"/>
      <c r="JKR36" s="79"/>
      <c r="JKS36" s="79"/>
      <c r="JKT36" s="79"/>
      <c r="JKU36" s="79"/>
      <c r="JKV36" s="79"/>
      <c r="JKW36" s="79"/>
      <c r="JKX36" s="79"/>
      <c r="JKY36" s="79"/>
      <c r="JKZ36" s="79"/>
      <c r="JLA36" s="79"/>
      <c r="JLB36" s="79"/>
      <c r="JLC36" s="79"/>
      <c r="JLD36" s="79"/>
      <c r="JLE36" s="79"/>
      <c r="JLF36" s="79"/>
      <c r="JLG36" s="79"/>
      <c r="JLH36" s="79"/>
      <c r="JLI36" s="79"/>
      <c r="JLJ36" s="79"/>
      <c r="JLK36" s="79"/>
      <c r="JLL36" s="79"/>
      <c r="JLM36" s="79"/>
      <c r="JLN36" s="79"/>
      <c r="JLO36" s="79"/>
      <c r="JLP36" s="79"/>
      <c r="JLQ36" s="79"/>
      <c r="JLR36" s="79"/>
      <c r="JLS36" s="79"/>
      <c r="JLT36" s="79"/>
      <c r="JLU36" s="79"/>
      <c r="JLV36" s="79"/>
      <c r="JLW36" s="79"/>
      <c r="JLX36" s="79"/>
      <c r="JLY36" s="79"/>
      <c r="JLZ36" s="79"/>
      <c r="JMA36" s="79"/>
      <c r="JMB36" s="79"/>
      <c r="JMC36" s="79"/>
      <c r="JMD36" s="79"/>
      <c r="JME36" s="79"/>
      <c r="JMF36" s="79"/>
      <c r="JMG36" s="79"/>
      <c r="JMH36" s="79"/>
      <c r="JMI36" s="79"/>
      <c r="JMJ36" s="79"/>
      <c r="JMK36" s="79"/>
      <c r="JML36" s="79"/>
      <c r="JMM36" s="79"/>
      <c r="JMN36" s="79"/>
      <c r="JMO36" s="79"/>
      <c r="JMP36" s="79"/>
      <c r="JMQ36" s="79"/>
      <c r="JMR36" s="79"/>
      <c r="JMS36" s="79"/>
      <c r="JMT36" s="79"/>
      <c r="JMU36" s="79"/>
      <c r="JMV36" s="79"/>
      <c r="JMW36" s="79"/>
      <c r="JMX36" s="79"/>
      <c r="JMY36" s="79"/>
      <c r="JMZ36" s="79"/>
      <c r="JNA36" s="79"/>
      <c r="JNB36" s="79"/>
      <c r="JNC36" s="79"/>
      <c r="JND36" s="79"/>
      <c r="JNE36" s="79"/>
      <c r="JNF36" s="79"/>
      <c r="JNG36" s="79"/>
      <c r="JNH36" s="79"/>
      <c r="JNI36" s="79"/>
      <c r="JNJ36" s="79"/>
      <c r="JNK36" s="79"/>
      <c r="JNL36" s="79"/>
      <c r="JNM36" s="79"/>
      <c r="JNN36" s="79"/>
      <c r="JNO36" s="79"/>
      <c r="JNP36" s="79"/>
      <c r="JNQ36" s="79"/>
      <c r="JNR36" s="79"/>
      <c r="JNS36" s="79"/>
      <c r="JNT36" s="79"/>
      <c r="JNU36" s="79"/>
      <c r="JNV36" s="79"/>
      <c r="JNW36" s="79"/>
      <c r="JNX36" s="79"/>
      <c r="JNY36" s="79"/>
      <c r="JNZ36" s="79"/>
      <c r="JOA36" s="79"/>
      <c r="JOB36" s="79"/>
      <c r="JOC36" s="79"/>
      <c r="JOD36" s="79"/>
      <c r="JOE36" s="79"/>
      <c r="JOF36" s="79"/>
      <c r="JOG36" s="79"/>
      <c r="JOH36" s="79"/>
      <c r="JOI36" s="79"/>
      <c r="JOJ36" s="79"/>
      <c r="JOK36" s="79"/>
      <c r="JOL36" s="79"/>
      <c r="JOM36" s="79"/>
      <c r="JON36" s="79"/>
      <c r="JOO36" s="79"/>
      <c r="JOP36" s="79"/>
      <c r="JOQ36" s="79"/>
      <c r="JOR36" s="79"/>
      <c r="JOS36" s="79"/>
      <c r="JOT36" s="79"/>
      <c r="JOU36" s="79"/>
      <c r="JOV36" s="79"/>
      <c r="JOW36" s="79"/>
      <c r="JOX36" s="79"/>
      <c r="JOY36" s="79"/>
      <c r="JOZ36" s="79"/>
      <c r="JPA36" s="79"/>
      <c r="JPB36" s="79"/>
      <c r="JPC36" s="79"/>
      <c r="JPD36" s="79"/>
      <c r="JPE36" s="79"/>
      <c r="JPF36" s="79"/>
      <c r="JPG36" s="79"/>
      <c r="JPH36" s="79"/>
      <c r="JPI36" s="79"/>
      <c r="JPJ36" s="79"/>
      <c r="JPK36" s="79"/>
      <c r="JPL36" s="79"/>
      <c r="JPM36" s="79"/>
      <c r="JPN36" s="79"/>
      <c r="JPO36" s="79"/>
      <c r="JPP36" s="79"/>
      <c r="JPQ36" s="79"/>
      <c r="JPR36" s="79"/>
      <c r="JPS36" s="79"/>
      <c r="JPT36" s="79"/>
      <c r="JPU36" s="79"/>
      <c r="JPV36" s="79"/>
      <c r="JPW36" s="79"/>
      <c r="JPX36" s="79"/>
      <c r="JPY36" s="79"/>
      <c r="JPZ36" s="79"/>
      <c r="JQA36" s="79"/>
      <c r="JQB36" s="79"/>
      <c r="JQC36" s="79"/>
      <c r="JQD36" s="79"/>
      <c r="JQE36" s="79"/>
      <c r="JQF36" s="79"/>
      <c r="JQG36" s="79"/>
      <c r="JQH36" s="79"/>
      <c r="JQI36" s="79"/>
      <c r="JQJ36" s="79"/>
      <c r="JQK36" s="79"/>
      <c r="JQL36" s="79"/>
      <c r="JQM36" s="79"/>
      <c r="JQN36" s="79"/>
      <c r="JQO36" s="79"/>
      <c r="JQP36" s="79"/>
      <c r="JQQ36" s="79"/>
      <c r="JQR36" s="79"/>
      <c r="JQS36" s="79"/>
      <c r="JQT36" s="79"/>
      <c r="JQU36" s="79"/>
      <c r="JQV36" s="79"/>
      <c r="JQW36" s="79"/>
      <c r="JQX36" s="79"/>
      <c r="JQY36" s="79"/>
      <c r="JQZ36" s="79"/>
      <c r="JRA36" s="79"/>
      <c r="JRB36" s="79"/>
      <c r="JRC36" s="79"/>
      <c r="JRD36" s="79"/>
      <c r="JRE36" s="79"/>
      <c r="JRF36" s="79"/>
      <c r="JRG36" s="79"/>
      <c r="JRH36" s="79"/>
      <c r="JRI36" s="79"/>
      <c r="JRJ36" s="79"/>
      <c r="JRK36" s="79"/>
      <c r="JRL36" s="79"/>
      <c r="JRM36" s="79"/>
      <c r="JRN36" s="79"/>
      <c r="JRO36" s="79"/>
      <c r="JRP36" s="79"/>
      <c r="JRQ36" s="79"/>
      <c r="JRR36" s="79"/>
      <c r="JRS36" s="79"/>
      <c r="JRT36" s="79"/>
      <c r="JRU36" s="79"/>
      <c r="JRV36" s="79"/>
      <c r="JRW36" s="79"/>
      <c r="JRX36" s="79"/>
      <c r="JRY36" s="79"/>
      <c r="JRZ36" s="79"/>
      <c r="JSA36" s="79"/>
      <c r="JSB36" s="79"/>
      <c r="JSC36" s="79"/>
      <c r="JSD36" s="79"/>
      <c r="JSE36" s="79"/>
      <c r="JSF36" s="79"/>
      <c r="JSG36" s="79"/>
      <c r="JSH36" s="79"/>
      <c r="JSI36" s="79"/>
      <c r="JSJ36" s="79"/>
      <c r="JSK36" s="79"/>
      <c r="JSL36" s="79"/>
      <c r="JSM36" s="79"/>
      <c r="JSN36" s="79"/>
      <c r="JSO36" s="79"/>
      <c r="JSP36" s="79"/>
      <c r="JSQ36" s="79"/>
      <c r="JSR36" s="79"/>
      <c r="JSS36" s="79"/>
      <c r="JST36" s="79"/>
      <c r="JSU36" s="79"/>
      <c r="JSV36" s="79"/>
      <c r="JSW36" s="79"/>
      <c r="JSX36" s="79"/>
      <c r="JSY36" s="79"/>
      <c r="JSZ36" s="79"/>
      <c r="JTA36" s="79"/>
      <c r="JTB36" s="79"/>
      <c r="JTC36" s="79"/>
      <c r="JTD36" s="79"/>
      <c r="JTE36" s="79"/>
      <c r="JTF36" s="79"/>
      <c r="JTG36" s="79"/>
      <c r="JTH36" s="79"/>
      <c r="JTI36" s="79"/>
      <c r="JTJ36" s="79"/>
      <c r="JTK36" s="79"/>
      <c r="JTL36" s="79"/>
      <c r="JTM36" s="79"/>
      <c r="JTN36" s="79"/>
      <c r="JTO36" s="79"/>
      <c r="JTP36" s="79"/>
      <c r="JTQ36" s="79"/>
      <c r="JTR36" s="79"/>
      <c r="JTS36" s="79"/>
      <c r="JTT36" s="79"/>
      <c r="JTU36" s="79"/>
      <c r="JTV36" s="79"/>
      <c r="JTW36" s="79"/>
      <c r="JTX36" s="79"/>
      <c r="JTY36" s="79"/>
      <c r="JTZ36" s="79"/>
      <c r="JUA36" s="79"/>
      <c r="JUB36" s="79"/>
      <c r="JUC36" s="79"/>
      <c r="JUD36" s="79"/>
      <c r="JUE36" s="79"/>
      <c r="JUF36" s="79"/>
      <c r="JUG36" s="79"/>
      <c r="JUH36" s="79"/>
      <c r="JUI36" s="79"/>
      <c r="JUJ36" s="79"/>
      <c r="JUK36" s="79"/>
      <c r="JUL36" s="79"/>
      <c r="JUM36" s="79"/>
      <c r="JUN36" s="79"/>
      <c r="JUO36" s="79"/>
      <c r="JUP36" s="79"/>
      <c r="JUQ36" s="79"/>
      <c r="JUR36" s="79"/>
      <c r="JUS36" s="79"/>
      <c r="JUT36" s="79"/>
      <c r="JUU36" s="79"/>
      <c r="JUV36" s="79"/>
      <c r="JUW36" s="79"/>
      <c r="JUX36" s="79"/>
      <c r="JUY36" s="79"/>
      <c r="JUZ36" s="79"/>
      <c r="JVA36" s="79"/>
      <c r="JVB36" s="79"/>
      <c r="JVC36" s="79"/>
      <c r="JVD36" s="79"/>
      <c r="JVE36" s="79"/>
      <c r="JVF36" s="79"/>
      <c r="JVG36" s="79"/>
      <c r="JVH36" s="79"/>
      <c r="JVI36" s="79"/>
      <c r="JVJ36" s="79"/>
      <c r="JVK36" s="79"/>
      <c r="JVL36" s="79"/>
      <c r="JVM36" s="79"/>
      <c r="JVN36" s="79"/>
      <c r="JVO36" s="79"/>
      <c r="JVP36" s="79"/>
      <c r="JVQ36" s="79"/>
      <c r="JVR36" s="79"/>
      <c r="JVS36" s="79"/>
      <c r="JVT36" s="79"/>
      <c r="JVU36" s="79"/>
      <c r="JVV36" s="79"/>
      <c r="JVW36" s="79"/>
      <c r="JVX36" s="79"/>
      <c r="JVY36" s="79"/>
      <c r="JVZ36" s="79"/>
      <c r="JWA36" s="79"/>
      <c r="JWB36" s="79"/>
      <c r="JWC36" s="79"/>
      <c r="JWD36" s="79"/>
      <c r="JWE36" s="79"/>
      <c r="JWF36" s="79"/>
      <c r="JWG36" s="79"/>
      <c r="JWH36" s="79"/>
      <c r="JWI36" s="79"/>
      <c r="JWJ36" s="79"/>
      <c r="JWK36" s="79"/>
      <c r="JWL36" s="79"/>
      <c r="JWM36" s="79"/>
      <c r="JWN36" s="79"/>
      <c r="JWO36" s="79"/>
      <c r="JWP36" s="79"/>
      <c r="JWQ36" s="79"/>
      <c r="JWR36" s="79"/>
      <c r="JWS36" s="79"/>
      <c r="JWT36" s="79"/>
      <c r="JWU36" s="79"/>
      <c r="JWV36" s="79"/>
      <c r="JWW36" s="79"/>
      <c r="JWX36" s="79"/>
      <c r="JWY36" s="79"/>
      <c r="JWZ36" s="79"/>
      <c r="JXA36" s="79"/>
      <c r="JXB36" s="79"/>
      <c r="JXC36" s="79"/>
      <c r="JXD36" s="79"/>
      <c r="JXE36" s="79"/>
      <c r="JXF36" s="79"/>
      <c r="JXG36" s="79"/>
      <c r="JXH36" s="79"/>
      <c r="JXI36" s="79"/>
      <c r="JXJ36" s="79"/>
      <c r="JXK36" s="79"/>
      <c r="JXL36" s="79"/>
      <c r="JXM36" s="79"/>
      <c r="JXN36" s="79"/>
      <c r="JXO36" s="79"/>
      <c r="JXP36" s="79"/>
      <c r="JXQ36" s="79"/>
      <c r="JXR36" s="79"/>
      <c r="JXS36" s="79"/>
      <c r="JXT36" s="79"/>
      <c r="JXU36" s="79"/>
      <c r="JXV36" s="79"/>
      <c r="JXW36" s="79"/>
      <c r="JXX36" s="79"/>
      <c r="JXY36" s="79"/>
      <c r="JXZ36" s="79"/>
      <c r="JYA36" s="79"/>
      <c r="JYB36" s="79"/>
      <c r="JYC36" s="79"/>
      <c r="JYD36" s="79"/>
      <c r="JYE36" s="79"/>
      <c r="JYF36" s="79"/>
      <c r="JYG36" s="79"/>
      <c r="JYH36" s="79"/>
      <c r="JYI36" s="79"/>
      <c r="JYJ36" s="79"/>
      <c r="JYK36" s="79"/>
      <c r="JYL36" s="79"/>
      <c r="JYM36" s="79"/>
      <c r="JYN36" s="79"/>
      <c r="JYO36" s="79"/>
      <c r="JYP36" s="79"/>
      <c r="JYQ36" s="79"/>
      <c r="JYR36" s="79"/>
      <c r="JYS36" s="79"/>
      <c r="JYT36" s="79"/>
      <c r="JYU36" s="79"/>
      <c r="JYV36" s="79"/>
      <c r="JYW36" s="79"/>
      <c r="JYX36" s="79"/>
      <c r="JYY36" s="79"/>
      <c r="JYZ36" s="79"/>
      <c r="JZA36" s="79"/>
      <c r="JZB36" s="79"/>
      <c r="JZC36" s="79"/>
      <c r="JZD36" s="79"/>
      <c r="JZE36" s="79"/>
      <c r="JZF36" s="79"/>
      <c r="JZG36" s="79"/>
      <c r="JZH36" s="79"/>
      <c r="JZI36" s="79"/>
      <c r="JZJ36" s="79"/>
      <c r="JZK36" s="79"/>
      <c r="JZL36" s="79"/>
      <c r="JZM36" s="79"/>
      <c r="JZN36" s="79"/>
      <c r="JZO36" s="79"/>
      <c r="JZP36" s="79"/>
      <c r="JZQ36" s="79"/>
      <c r="JZR36" s="79"/>
      <c r="JZS36" s="79"/>
      <c r="JZT36" s="79"/>
      <c r="JZU36" s="79"/>
      <c r="JZV36" s="79"/>
      <c r="JZW36" s="79"/>
      <c r="JZX36" s="79"/>
      <c r="JZY36" s="79"/>
      <c r="JZZ36" s="79"/>
      <c r="KAA36" s="79"/>
      <c r="KAB36" s="79"/>
      <c r="KAC36" s="79"/>
      <c r="KAD36" s="79"/>
      <c r="KAE36" s="79"/>
      <c r="KAF36" s="79"/>
      <c r="KAG36" s="79"/>
      <c r="KAH36" s="79"/>
      <c r="KAI36" s="79"/>
      <c r="KAJ36" s="79"/>
      <c r="KAK36" s="79"/>
      <c r="KAL36" s="79"/>
      <c r="KAM36" s="79"/>
      <c r="KAN36" s="79"/>
      <c r="KAO36" s="79"/>
      <c r="KAP36" s="79"/>
      <c r="KAQ36" s="79"/>
      <c r="KAR36" s="79"/>
      <c r="KAS36" s="79"/>
      <c r="KAT36" s="79"/>
      <c r="KAU36" s="79"/>
      <c r="KAV36" s="79"/>
      <c r="KAW36" s="79"/>
      <c r="KAX36" s="79"/>
      <c r="KAY36" s="79"/>
      <c r="KAZ36" s="79"/>
      <c r="KBA36" s="79"/>
      <c r="KBB36" s="79"/>
      <c r="KBC36" s="79"/>
      <c r="KBD36" s="79"/>
      <c r="KBE36" s="79"/>
      <c r="KBF36" s="79"/>
      <c r="KBG36" s="79"/>
      <c r="KBH36" s="79"/>
      <c r="KBI36" s="79"/>
      <c r="KBJ36" s="79"/>
      <c r="KBK36" s="79"/>
      <c r="KBL36" s="79"/>
      <c r="KBM36" s="79"/>
      <c r="KBN36" s="79"/>
      <c r="KBO36" s="79"/>
      <c r="KBP36" s="79"/>
      <c r="KBQ36" s="79"/>
      <c r="KBR36" s="79"/>
      <c r="KBS36" s="79"/>
      <c r="KBT36" s="79"/>
      <c r="KBU36" s="79"/>
      <c r="KBV36" s="79"/>
      <c r="KBW36" s="79"/>
      <c r="KBX36" s="79"/>
      <c r="KBY36" s="79"/>
      <c r="KBZ36" s="79"/>
      <c r="KCA36" s="79"/>
      <c r="KCB36" s="79"/>
      <c r="KCC36" s="79"/>
      <c r="KCD36" s="79"/>
      <c r="KCE36" s="79"/>
      <c r="KCF36" s="79"/>
      <c r="KCG36" s="79"/>
      <c r="KCH36" s="79"/>
      <c r="KCI36" s="79"/>
      <c r="KCJ36" s="79"/>
      <c r="KCK36" s="79"/>
      <c r="KCL36" s="79"/>
      <c r="KCM36" s="79"/>
      <c r="KCN36" s="79"/>
      <c r="KCO36" s="79"/>
      <c r="KCP36" s="79"/>
      <c r="KCQ36" s="79"/>
      <c r="KCR36" s="79"/>
      <c r="KCS36" s="79"/>
      <c r="KCT36" s="79"/>
      <c r="KCU36" s="79"/>
      <c r="KCV36" s="79"/>
      <c r="KCW36" s="79"/>
      <c r="KCX36" s="79"/>
      <c r="KCY36" s="79"/>
      <c r="KCZ36" s="79"/>
      <c r="KDA36" s="79"/>
      <c r="KDB36" s="79"/>
      <c r="KDC36" s="79"/>
      <c r="KDD36" s="79"/>
      <c r="KDE36" s="79"/>
      <c r="KDF36" s="79"/>
      <c r="KDG36" s="79"/>
      <c r="KDH36" s="79"/>
      <c r="KDI36" s="79"/>
      <c r="KDJ36" s="79"/>
      <c r="KDK36" s="79"/>
      <c r="KDL36" s="79"/>
      <c r="KDM36" s="79"/>
      <c r="KDN36" s="79"/>
      <c r="KDO36" s="79"/>
      <c r="KDP36" s="79"/>
      <c r="KDQ36" s="79"/>
      <c r="KDR36" s="79"/>
      <c r="KDS36" s="79"/>
      <c r="KDT36" s="79"/>
      <c r="KDU36" s="79"/>
      <c r="KDV36" s="79"/>
      <c r="KDW36" s="79"/>
      <c r="KDX36" s="79"/>
      <c r="KDY36" s="79"/>
      <c r="KDZ36" s="79"/>
      <c r="KEA36" s="79"/>
      <c r="KEB36" s="79"/>
      <c r="KEC36" s="79"/>
      <c r="KED36" s="79"/>
      <c r="KEE36" s="79"/>
      <c r="KEF36" s="79"/>
      <c r="KEG36" s="79"/>
      <c r="KEH36" s="79"/>
      <c r="KEI36" s="79"/>
      <c r="KEJ36" s="79"/>
      <c r="KEK36" s="79"/>
      <c r="KEL36" s="79"/>
      <c r="KEM36" s="79"/>
      <c r="KEN36" s="79"/>
      <c r="KEO36" s="79"/>
      <c r="KEP36" s="79"/>
      <c r="KEQ36" s="79"/>
      <c r="KER36" s="79"/>
      <c r="KES36" s="79"/>
      <c r="KET36" s="79"/>
      <c r="KEU36" s="79"/>
      <c r="KEV36" s="79"/>
      <c r="KEW36" s="79"/>
      <c r="KEX36" s="79"/>
      <c r="KEY36" s="79"/>
      <c r="KEZ36" s="79"/>
      <c r="KFA36" s="79"/>
      <c r="KFB36" s="79"/>
      <c r="KFC36" s="79"/>
      <c r="KFD36" s="79"/>
      <c r="KFE36" s="79"/>
      <c r="KFF36" s="79"/>
      <c r="KFG36" s="79"/>
      <c r="KFH36" s="79"/>
      <c r="KFI36" s="79"/>
      <c r="KFJ36" s="79"/>
      <c r="KFK36" s="79"/>
      <c r="KFL36" s="79"/>
      <c r="KFM36" s="79"/>
      <c r="KFN36" s="79"/>
      <c r="KFO36" s="79"/>
      <c r="KFP36" s="79"/>
      <c r="KFQ36" s="79"/>
      <c r="KFR36" s="79"/>
      <c r="KFS36" s="79"/>
      <c r="KFT36" s="79"/>
      <c r="KFU36" s="79"/>
      <c r="KFV36" s="79"/>
      <c r="KFW36" s="79"/>
      <c r="KFX36" s="79"/>
      <c r="KFY36" s="79"/>
      <c r="KFZ36" s="79"/>
      <c r="KGA36" s="79"/>
      <c r="KGB36" s="79"/>
      <c r="KGC36" s="79"/>
      <c r="KGD36" s="79"/>
      <c r="KGE36" s="79"/>
      <c r="KGF36" s="79"/>
      <c r="KGG36" s="79"/>
      <c r="KGH36" s="79"/>
      <c r="KGI36" s="79"/>
      <c r="KGJ36" s="79"/>
      <c r="KGK36" s="79"/>
      <c r="KGL36" s="79"/>
      <c r="KGM36" s="79"/>
      <c r="KGN36" s="79"/>
      <c r="KGO36" s="79"/>
      <c r="KGP36" s="79"/>
      <c r="KGQ36" s="79"/>
      <c r="KGR36" s="79"/>
      <c r="KGS36" s="79"/>
      <c r="KGT36" s="79"/>
      <c r="KGU36" s="79"/>
      <c r="KGV36" s="79"/>
      <c r="KGW36" s="79"/>
      <c r="KGX36" s="79"/>
      <c r="KGY36" s="79"/>
      <c r="KGZ36" s="79"/>
      <c r="KHA36" s="79"/>
      <c r="KHB36" s="79"/>
      <c r="KHC36" s="79"/>
      <c r="KHD36" s="79"/>
      <c r="KHE36" s="79"/>
      <c r="KHF36" s="79"/>
      <c r="KHG36" s="79"/>
      <c r="KHH36" s="79"/>
      <c r="KHI36" s="79"/>
      <c r="KHJ36" s="79"/>
      <c r="KHK36" s="79"/>
      <c r="KHL36" s="79"/>
      <c r="KHM36" s="79"/>
      <c r="KHN36" s="79"/>
      <c r="KHO36" s="79"/>
      <c r="KHP36" s="79"/>
      <c r="KHQ36" s="79"/>
      <c r="KHR36" s="79"/>
      <c r="KHS36" s="79"/>
      <c r="KHT36" s="79"/>
      <c r="KHU36" s="79"/>
      <c r="KHV36" s="79"/>
      <c r="KHW36" s="79"/>
      <c r="KHX36" s="79"/>
      <c r="KHY36" s="79"/>
      <c r="KHZ36" s="79"/>
      <c r="KIA36" s="79"/>
      <c r="KIB36" s="79"/>
      <c r="KIC36" s="79"/>
      <c r="KID36" s="79"/>
      <c r="KIE36" s="79"/>
      <c r="KIF36" s="79"/>
      <c r="KIG36" s="79"/>
      <c r="KIH36" s="79"/>
      <c r="KII36" s="79"/>
      <c r="KIJ36" s="79"/>
      <c r="KIK36" s="79"/>
      <c r="KIL36" s="79"/>
      <c r="KIM36" s="79"/>
      <c r="KIN36" s="79"/>
      <c r="KIO36" s="79"/>
      <c r="KIP36" s="79"/>
      <c r="KIQ36" s="79"/>
      <c r="KIR36" s="79"/>
      <c r="KIS36" s="79"/>
      <c r="KIT36" s="79"/>
      <c r="KIU36" s="79"/>
      <c r="KIV36" s="79"/>
      <c r="KIW36" s="79"/>
      <c r="KIX36" s="79"/>
      <c r="KIY36" s="79"/>
      <c r="KIZ36" s="79"/>
      <c r="KJA36" s="79"/>
      <c r="KJB36" s="79"/>
      <c r="KJC36" s="79"/>
      <c r="KJD36" s="79"/>
      <c r="KJE36" s="79"/>
      <c r="KJF36" s="79"/>
      <c r="KJG36" s="79"/>
      <c r="KJH36" s="79"/>
      <c r="KJI36" s="79"/>
      <c r="KJJ36" s="79"/>
      <c r="KJK36" s="79"/>
      <c r="KJL36" s="79"/>
      <c r="KJM36" s="79"/>
      <c r="KJN36" s="79"/>
      <c r="KJO36" s="79"/>
      <c r="KJP36" s="79"/>
      <c r="KJQ36" s="79"/>
      <c r="KJR36" s="79"/>
      <c r="KJS36" s="79"/>
      <c r="KJT36" s="79"/>
      <c r="KJU36" s="79"/>
      <c r="KJV36" s="79"/>
      <c r="KJW36" s="79"/>
      <c r="KJX36" s="79"/>
      <c r="KJY36" s="79"/>
      <c r="KJZ36" s="79"/>
      <c r="KKA36" s="79"/>
      <c r="KKB36" s="79"/>
      <c r="KKC36" s="79"/>
      <c r="KKD36" s="79"/>
      <c r="KKE36" s="79"/>
      <c r="KKF36" s="79"/>
      <c r="KKG36" s="79"/>
      <c r="KKH36" s="79"/>
      <c r="KKI36" s="79"/>
      <c r="KKJ36" s="79"/>
      <c r="KKK36" s="79"/>
      <c r="KKL36" s="79"/>
      <c r="KKM36" s="79"/>
      <c r="KKN36" s="79"/>
      <c r="KKO36" s="79"/>
      <c r="KKP36" s="79"/>
      <c r="KKQ36" s="79"/>
      <c r="KKR36" s="79"/>
      <c r="KKS36" s="79"/>
      <c r="KKT36" s="79"/>
      <c r="KKU36" s="79"/>
      <c r="KKV36" s="79"/>
      <c r="KKW36" s="79"/>
      <c r="KKX36" s="79"/>
      <c r="KKY36" s="79"/>
      <c r="KKZ36" s="79"/>
      <c r="KLA36" s="79"/>
      <c r="KLB36" s="79"/>
      <c r="KLC36" s="79"/>
      <c r="KLD36" s="79"/>
      <c r="KLE36" s="79"/>
      <c r="KLF36" s="79"/>
      <c r="KLG36" s="79"/>
      <c r="KLH36" s="79"/>
      <c r="KLI36" s="79"/>
      <c r="KLJ36" s="79"/>
      <c r="KLK36" s="79"/>
      <c r="KLL36" s="79"/>
      <c r="KLM36" s="79"/>
      <c r="KLN36" s="79"/>
      <c r="KLO36" s="79"/>
      <c r="KLP36" s="79"/>
      <c r="KLQ36" s="79"/>
      <c r="KLR36" s="79"/>
      <c r="KLS36" s="79"/>
      <c r="KLT36" s="79"/>
      <c r="KLU36" s="79"/>
      <c r="KLV36" s="79"/>
      <c r="KLW36" s="79"/>
      <c r="KLX36" s="79"/>
      <c r="KLY36" s="79"/>
      <c r="KLZ36" s="79"/>
      <c r="KMA36" s="79"/>
      <c r="KMB36" s="79"/>
      <c r="KMC36" s="79"/>
      <c r="KMD36" s="79"/>
      <c r="KME36" s="79"/>
      <c r="KMF36" s="79"/>
      <c r="KMG36" s="79"/>
      <c r="KMH36" s="79"/>
      <c r="KMI36" s="79"/>
      <c r="KMJ36" s="79"/>
      <c r="KMK36" s="79"/>
      <c r="KML36" s="79"/>
      <c r="KMM36" s="79"/>
      <c r="KMN36" s="79"/>
      <c r="KMO36" s="79"/>
      <c r="KMP36" s="79"/>
      <c r="KMQ36" s="79"/>
      <c r="KMR36" s="79"/>
      <c r="KMS36" s="79"/>
      <c r="KMT36" s="79"/>
      <c r="KMU36" s="79"/>
      <c r="KMV36" s="79"/>
      <c r="KMW36" s="79"/>
      <c r="KMX36" s="79"/>
      <c r="KMY36" s="79"/>
      <c r="KMZ36" s="79"/>
      <c r="KNA36" s="79"/>
      <c r="KNB36" s="79"/>
      <c r="KNC36" s="79"/>
      <c r="KND36" s="79"/>
      <c r="KNE36" s="79"/>
      <c r="KNF36" s="79"/>
      <c r="KNG36" s="79"/>
      <c r="KNH36" s="79"/>
      <c r="KNI36" s="79"/>
      <c r="KNJ36" s="79"/>
      <c r="KNK36" s="79"/>
      <c r="KNL36" s="79"/>
      <c r="KNM36" s="79"/>
      <c r="KNN36" s="79"/>
      <c r="KNO36" s="79"/>
      <c r="KNP36" s="79"/>
      <c r="KNQ36" s="79"/>
      <c r="KNR36" s="79"/>
      <c r="KNS36" s="79"/>
      <c r="KNT36" s="79"/>
      <c r="KNU36" s="79"/>
      <c r="KNV36" s="79"/>
      <c r="KNW36" s="79"/>
      <c r="KNX36" s="79"/>
      <c r="KNY36" s="79"/>
      <c r="KNZ36" s="79"/>
      <c r="KOA36" s="79"/>
      <c r="KOB36" s="79"/>
      <c r="KOC36" s="79"/>
      <c r="KOD36" s="79"/>
      <c r="KOE36" s="79"/>
      <c r="KOF36" s="79"/>
      <c r="KOG36" s="79"/>
      <c r="KOH36" s="79"/>
      <c r="KOI36" s="79"/>
      <c r="KOJ36" s="79"/>
      <c r="KOK36" s="79"/>
      <c r="KOL36" s="79"/>
      <c r="KOM36" s="79"/>
      <c r="KON36" s="79"/>
      <c r="KOO36" s="79"/>
      <c r="KOP36" s="79"/>
      <c r="KOQ36" s="79"/>
      <c r="KOR36" s="79"/>
      <c r="KOS36" s="79"/>
      <c r="KOT36" s="79"/>
      <c r="KOU36" s="79"/>
      <c r="KOV36" s="79"/>
      <c r="KOW36" s="79"/>
      <c r="KOX36" s="79"/>
      <c r="KOY36" s="79"/>
      <c r="KOZ36" s="79"/>
      <c r="KPA36" s="79"/>
      <c r="KPB36" s="79"/>
      <c r="KPC36" s="79"/>
      <c r="KPD36" s="79"/>
      <c r="KPE36" s="79"/>
      <c r="KPF36" s="79"/>
      <c r="KPG36" s="79"/>
      <c r="KPH36" s="79"/>
      <c r="KPI36" s="79"/>
      <c r="KPJ36" s="79"/>
      <c r="KPK36" s="79"/>
      <c r="KPL36" s="79"/>
      <c r="KPM36" s="79"/>
      <c r="KPN36" s="79"/>
      <c r="KPO36" s="79"/>
      <c r="KPP36" s="79"/>
      <c r="KPQ36" s="79"/>
      <c r="KPR36" s="79"/>
      <c r="KPS36" s="79"/>
      <c r="KPT36" s="79"/>
      <c r="KPU36" s="79"/>
      <c r="KPV36" s="79"/>
      <c r="KPW36" s="79"/>
      <c r="KPX36" s="79"/>
      <c r="KPY36" s="79"/>
      <c r="KPZ36" s="79"/>
      <c r="KQA36" s="79"/>
      <c r="KQB36" s="79"/>
      <c r="KQC36" s="79"/>
      <c r="KQD36" s="79"/>
      <c r="KQE36" s="79"/>
      <c r="KQF36" s="79"/>
      <c r="KQG36" s="79"/>
      <c r="KQH36" s="79"/>
      <c r="KQI36" s="79"/>
      <c r="KQJ36" s="79"/>
      <c r="KQK36" s="79"/>
      <c r="KQL36" s="79"/>
      <c r="KQM36" s="79"/>
      <c r="KQN36" s="79"/>
      <c r="KQO36" s="79"/>
      <c r="KQP36" s="79"/>
      <c r="KQQ36" s="79"/>
      <c r="KQR36" s="79"/>
      <c r="KQS36" s="79"/>
      <c r="KQT36" s="79"/>
      <c r="KQU36" s="79"/>
      <c r="KQV36" s="79"/>
      <c r="KQW36" s="79"/>
      <c r="KQX36" s="79"/>
      <c r="KQY36" s="79"/>
      <c r="KQZ36" s="79"/>
      <c r="KRA36" s="79"/>
      <c r="KRB36" s="79"/>
      <c r="KRC36" s="79"/>
      <c r="KRD36" s="79"/>
      <c r="KRE36" s="79"/>
      <c r="KRF36" s="79"/>
      <c r="KRG36" s="79"/>
      <c r="KRH36" s="79"/>
      <c r="KRI36" s="79"/>
      <c r="KRJ36" s="79"/>
      <c r="KRK36" s="79"/>
      <c r="KRL36" s="79"/>
      <c r="KRM36" s="79"/>
      <c r="KRN36" s="79"/>
      <c r="KRO36" s="79"/>
      <c r="KRP36" s="79"/>
      <c r="KRQ36" s="79"/>
      <c r="KRR36" s="79"/>
      <c r="KRS36" s="79"/>
      <c r="KRT36" s="79"/>
      <c r="KRU36" s="79"/>
      <c r="KRV36" s="79"/>
      <c r="KRW36" s="79"/>
      <c r="KRX36" s="79"/>
      <c r="KRY36" s="79"/>
      <c r="KRZ36" s="79"/>
      <c r="KSA36" s="79"/>
      <c r="KSB36" s="79"/>
      <c r="KSC36" s="79"/>
      <c r="KSD36" s="79"/>
      <c r="KSE36" s="79"/>
      <c r="KSF36" s="79"/>
      <c r="KSG36" s="79"/>
      <c r="KSH36" s="79"/>
      <c r="KSI36" s="79"/>
      <c r="KSJ36" s="79"/>
      <c r="KSK36" s="79"/>
      <c r="KSL36" s="79"/>
      <c r="KSM36" s="79"/>
      <c r="KSN36" s="79"/>
      <c r="KSO36" s="79"/>
      <c r="KSP36" s="79"/>
      <c r="KSQ36" s="79"/>
      <c r="KSR36" s="79"/>
      <c r="KSS36" s="79"/>
      <c r="KST36" s="79"/>
      <c r="KSU36" s="79"/>
      <c r="KSV36" s="79"/>
      <c r="KSW36" s="79"/>
      <c r="KSX36" s="79"/>
      <c r="KSY36" s="79"/>
      <c r="KSZ36" s="79"/>
      <c r="KTA36" s="79"/>
      <c r="KTB36" s="79"/>
      <c r="KTC36" s="79"/>
      <c r="KTD36" s="79"/>
      <c r="KTE36" s="79"/>
      <c r="KTF36" s="79"/>
      <c r="KTG36" s="79"/>
      <c r="KTH36" s="79"/>
      <c r="KTI36" s="79"/>
      <c r="KTJ36" s="79"/>
      <c r="KTK36" s="79"/>
      <c r="KTL36" s="79"/>
      <c r="KTM36" s="79"/>
      <c r="KTN36" s="79"/>
      <c r="KTO36" s="79"/>
      <c r="KTP36" s="79"/>
      <c r="KTQ36" s="79"/>
      <c r="KTR36" s="79"/>
      <c r="KTS36" s="79"/>
      <c r="KTT36" s="79"/>
      <c r="KTU36" s="79"/>
      <c r="KTV36" s="79"/>
      <c r="KTW36" s="79"/>
      <c r="KTX36" s="79"/>
      <c r="KTY36" s="79"/>
      <c r="KTZ36" s="79"/>
      <c r="KUA36" s="79"/>
      <c r="KUB36" s="79"/>
      <c r="KUC36" s="79"/>
      <c r="KUD36" s="79"/>
      <c r="KUE36" s="79"/>
      <c r="KUF36" s="79"/>
      <c r="KUG36" s="79"/>
      <c r="KUH36" s="79"/>
      <c r="KUI36" s="79"/>
      <c r="KUJ36" s="79"/>
      <c r="KUK36" s="79"/>
      <c r="KUL36" s="79"/>
      <c r="KUM36" s="79"/>
      <c r="KUN36" s="79"/>
      <c r="KUO36" s="79"/>
      <c r="KUP36" s="79"/>
      <c r="KUQ36" s="79"/>
      <c r="KUR36" s="79"/>
      <c r="KUS36" s="79"/>
      <c r="KUT36" s="79"/>
      <c r="KUU36" s="79"/>
      <c r="KUV36" s="79"/>
      <c r="KUW36" s="79"/>
      <c r="KUX36" s="79"/>
      <c r="KUY36" s="79"/>
      <c r="KUZ36" s="79"/>
      <c r="KVA36" s="79"/>
      <c r="KVB36" s="79"/>
      <c r="KVC36" s="79"/>
      <c r="KVD36" s="79"/>
      <c r="KVE36" s="79"/>
      <c r="KVF36" s="79"/>
      <c r="KVG36" s="79"/>
      <c r="KVH36" s="79"/>
      <c r="KVI36" s="79"/>
      <c r="KVJ36" s="79"/>
      <c r="KVK36" s="79"/>
      <c r="KVL36" s="79"/>
      <c r="KVM36" s="79"/>
      <c r="KVN36" s="79"/>
      <c r="KVO36" s="79"/>
      <c r="KVP36" s="79"/>
      <c r="KVQ36" s="79"/>
      <c r="KVR36" s="79"/>
      <c r="KVS36" s="79"/>
      <c r="KVT36" s="79"/>
      <c r="KVU36" s="79"/>
      <c r="KVV36" s="79"/>
      <c r="KVW36" s="79"/>
      <c r="KVX36" s="79"/>
      <c r="KVY36" s="79"/>
      <c r="KVZ36" s="79"/>
      <c r="KWA36" s="79"/>
      <c r="KWB36" s="79"/>
      <c r="KWC36" s="79"/>
      <c r="KWD36" s="79"/>
      <c r="KWE36" s="79"/>
      <c r="KWF36" s="79"/>
      <c r="KWG36" s="79"/>
      <c r="KWH36" s="79"/>
      <c r="KWI36" s="79"/>
      <c r="KWJ36" s="79"/>
      <c r="KWK36" s="79"/>
      <c r="KWL36" s="79"/>
      <c r="KWM36" s="79"/>
      <c r="KWN36" s="79"/>
      <c r="KWO36" s="79"/>
      <c r="KWP36" s="79"/>
      <c r="KWQ36" s="79"/>
      <c r="KWR36" s="79"/>
      <c r="KWS36" s="79"/>
      <c r="KWT36" s="79"/>
      <c r="KWU36" s="79"/>
      <c r="KWV36" s="79"/>
      <c r="KWW36" s="79"/>
      <c r="KWX36" s="79"/>
      <c r="KWY36" s="79"/>
      <c r="KWZ36" s="79"/>
      <c r="KXA36" s="79"/>
      <c r="KXB36" s="79"/>
      <c r="KXC36" s="79"/>
      <c r="KXD36" s="79"/>
      <c r="KXE36" s="79"/>
      <c r="KXF36" s="79"/>
      <c r="KXG36" s="79"/>
      <c r="KXH36" s="79"/>
      <c r="KXI36" s="79"/>
      <c r="KXJ36" s="79"/>
      <c r="KXK36" s="79"/>
      <c r="KXL36" s="79"/>
      <c r="KXM36" s="79"/>
      <c r="KXN36" s="79"/>
      <c r="KXO36" s="79"/>
      <c r="KXP36" s="79"/>
      <c r="KXQ36" s="79"/>
      <c r="KXR36" s="79"/>
      <c r="KXS36" s="79"/>
      <c r="KXT36" s="79"/>
      <c r="KXU36" s="79"/>
      <c r="KXV36" s="79"/>
      <c r="KXW36" s="79"/>
      <c r="KXX36" s="79"/>
      <c r="KXY36" s="79"/>
      <c r="KXZ36" s="79"/>
      <c r="KYA36" s="79"/>
      <c r="KYB36" s="79"/>
      <c r="KYC36" s="79"/>
      <c r="KYD36" s="79"/>
      <c r="KYE36" s="79"/>
      <c r="KYF36" s="79"/>
      <c r="KYG36" s="79"/>
      <c r="KYH36" s="79"/>
      <c r="KYI36" s="79"/>
      <c r="KYJ36" s="79"/>
      <c r="KYK36" s="79"/>
      <c r="KYL36" s="79"/>
      <c r="KYM36" s="79"/>
      <c r="KYN36" s="79"/>
      <c r="KYO36" s="79"/>
      <c r="KYP36" s="79"/>
      <c r="KYQ36" s="79"/>
      <c r="KYR36" s="79"/>
      <c r="KYS36" s="79"/>
      <c r="KYT36" s="79"/>
      <c r="KYU36" s="79"/>
      <c r="KYV36" s="79"/>
      <c r="KYW36" s="79"/>
      <c r="KYX36" s="79"/>
      <c r="KYY36" s="79"/>
      <c r="KYZ36" s="79"/>
      <c r="KZA36" s="79"/>
      <c r="KZB36" s="79"/>
      <c r="KZC36" s="79"/>
      <c r="KZD36" s="79"/>
      <c r="KZE36" s="79"/>
      <c r="KZF36" s="79"/>
      <c r="KZG36" s="79"/>
      <c r="KZH36" s="79"/>
      <c r="KZI36" s="79"/>
      <c r="KZJ36" s="79"/>
      <c r="KZK36" s="79"/>
      <c r="KZL36" s="79"/>
      <c r="KZM36" s="79"/>
      <c r="KZN36" s="79"/>
      <c r="KZO36" s="79"/>
      <c r="KZP36" s="79"/>
      <c r="KZQ36" s="79"/>
      <c r="KZR36" s="79"/>
      <c r="KZS36" s="79"/>
      <c r="KZT36" s="79"/>
      <c r="KZU36" s="79"/>
      <c r="KZV36" s="79"/>
      <c r="KZW36" s="79"/>
      <c r="KZX36" s="79"/>
      <c r="KZY36" s="79"/>
      <c r="KZZ36" s="79"/>
      <c r="LAA36" s="79"/>
      <c r="LAB36" s="79"/>
      <c r="LAC36" s="79"/>
      <c r="LAD36" s="79"/>
      <c r="LAE36" s="79"/>
      <c r="LAF36" s="79"/>
      <c r="LAG36" s="79"/>
      <c r="LAH36" s="79"/>
      <c r="LAI36" s="79"/>
      <c r="LAJ36" s="79"/>
      <c r="LAK36" s="79"/>
      <c r="LAL36" s="79"/>
      <c r="LAM36" s="79"/>
      <c r="LAN36" s="79"/>
      <c r="LAO36" s="79"/>
      <c r="LAP36" s="79"/>
      <c r="LAQ36" s="79"/>
      <c r="LAR36" s="79"/>
      <c r="LAS36" s="79"/>
      <c r="LAT36" s="79"/>
      <c r="LAU36" s="79"/>
      <c r="LAV36" s="79"/>
      <c r="LAW36" s="79"/>
      <c r="LAX36" s="79"/>
      <c r="LAY36" s="79"/>
      <c r="LAZ36" s="79"/>
      <c r="LBA36" s="79"/>
      <c r="LBB36" s="79"/>
      <c r="LBC36" s="79"/>
      <c r="LBD36" s="79"/>
      <c r="LBE36" s="79"/>
      <c r="LBF36" s="79"/>
      <c r="LBG36" s="79"/>
      <c r="LBH36" s="79"/>
      <c r="LBI36" s="79"/>
      <c r="LBJ36" s="79"/>
      <c r="LBK36" s="79"/>
      <c r="LBL36" s="79"/>
      <c r="LBM36" s="79"/>
      <c r="LBN36" s="79"/>
      <c r="LBO36" s="79"/>
      <c r="LBP36" s="79"/>
      <c r="LBQ36" s="79"/>
      <c r="LBR36" s="79"/>
      <c r="LBS36" s="79"/>
      <c r="LBT36" s="79"/>
      <c r="LBU36" s="79"/>
      <c r="LBV36" s="79"/>
      <c r="LBW36" s="79"/>
      <c r="LBX36" s="79"/>
      <c r="LBY36" s="79"/>
      <c r="LBZ36" s="79"/>
      <c r="LCA36" s="79"/>
      <c r="LCB36" s="79"/>
      <c r="LCC36" s="79"/>
      <c r="LCD36" s="79"/>
      <c r="LCE36" s="79"/>
      <c r="LCF36" s="79"/>
      <c r="LCG36" s="79"/>
      <c r="LCH36" s="79"/>
      <c r="LCI36" s="79"/>
      <c r="LCJ36" s="79"/>
      <c r="LCK36" s="79"/>
      <c r="LCL36" s="79"/>
      <c r="LCM36" s="79"/>
      <c r="LCN36" s="79"/>
      <c r="LCO36" s="79"/>
      <c r="LCP36" s="79"/>
      <c r="LCQ36" s="79"/>
      <c r="LCR36" s="79"/>
      <c r="LCS36" s="79"/>
      <c r="LCT36" s="79"/>
      <c r="LCU36" s="79"/>
      <c r="LCV36" s="79"/>
      <c r="LCW36" s="79"/>
      <c r="LCX36" s="79"/>
      <c r="LCY36" s="79"/>
      <c r="LCZ36" s="79"/>
      <c r="LDA36" s="79"/>
      <c r="LDB36" s="79"/>
      <c r="LDC36" s="79"/>
      <c r="LDD36" s="79"/>
      <c r="LDE36" s="79"/>
      <c r="LDF36" s="79"/>
      <c r="LDG36" s="79"/>
      <c r="LDH36" s="79"/>
      <c r="LDI36" s="79"/>
      <c r="LDJ36" s="79"/>
      <c r="LDK36" s="79"/>
      <c r="LDL36" s="79"/>
      <c r="LDM36" s="79"/>
      <c r="LDN36" s="79"/>
      <c r="LDO36" s="79"/>
      <c r="LDP36" s="79"/>
      <c r="LDQ36" s="79"/>
      <c r="LDR36" s="79"/>
      <c r="LDS36" s="79"/>
      <c r="LDT36" s="79"/>
      <c r="LDU36" s="79"/>
      <c r="LDV36" s="79"/>
      <c r="LDW36" s="79"/>
      <c r="LDX36" s="79"/>
      <c r="LDY36" s="79"/>
      <c r="LDZ36" s="79"/>
      <c r="LEA36" s="79"/>
      <c r="LEB36" s="79"/>
      <c r="LEC36" s="79"/>
      <c r="LED36" s="79"/>
      <c r="LEE36" s="79"/>
      <c r="LEF36" s="79"/>
      <c r="LEG36" s="79"/>
      <c r="LEH36" s="79"/>
      <c r="LEI36" s="79"/>
      <c r="LEJ36" s="79"/>
      <c r="LEK36" s="79"/>
      <c r="LEL36" s="79"/>
      <c r="LEM36" s="79"/>
      <c r="LEN36" s="79"/>
      <c r="LEO36" s="79"/>
      <c r="LEP36" s="79"/>
      <c r="LEQ36" s="79"/>
      <c r="LER36" s="79"/>
      <c r="LES36" s="79"/>
      <c r="LET36" s="79"/>
      <c r="LEU36" s="79"/>
      <c r="LEV36" s="79"/>
      <c r="LEW36" s="79"/>
      <c r="LEX36" s="79"/>
      <c r="LEY36" s="79"/>
      <c r="LEZ36" s="79"/>
      <c r="LFA36" s="79"/>
      <c r="LFB36" s="79"/>
      <c r="LFC36" s="79"/>
      <c r="LFD36" s="79"/>
      <c r="LFE36" s="79"/>
      <c r="LFF36" s="79"/>
      <c r="LFG36" s="79"/>
      <c r="LFH36" s="79"/>
      <c r="LFI36" s="79"/>
      <c r="LFJ36" s="79"/>
      <c r="LFK36" s="79"/>
      <c r="LFL36" s="79"/>
      <c r="LFM36" s="79"/>
      <c r="LFN36" s="79"/>
      <c r="LFO36" s="79"/>
      <c r="LFP36" s="79"/>
      <c r="LFQ36" s="79"/>
      <c r="LFR36" s="79"/>
      <c r="LFS36" s="79"/>
      <c r="LFT36" s="79"/>
      <c r="LFU36" s="79"/>
      <c r="LFV36" s="79"/>
      <c r="LFW36" s="79"/>
      <c r="LFX36" s="79"/>
      <c r="LFY36" s="79"/>
      <c r="LFZ36" s="79"/>
      <c r="LGA36" s="79"/>
      <c r="LGB36" s="79"/>
      <c r="LGC36" s="79"/>
      <c r="LGD36" s="79"/>
      <c r="LGE36" s="79"/>
      <c r="LGF36" s="79"/>
      <c r="LGG36" s="79"/>
      <c r="LGH36" s="79"/>
      <c r="LGI36" s="79"/>
      <c r="LGJ36" s="79"/>
      <c r="LGK36" s="79"/>
      <c r="LGL36" s="79"/>
      <c r="LGM36" s="79"/>
      <c r="LGN36" s="79"/>
      <c r="LGO36" s="79"/>
      <c r="LGP36" s="79"/>
      <c r="LGQ36" s="79"/>
      <c r="LGR36" s="79"/>
      <c r="LGS36" s="79"/>
      <c r="LGT36" s="79"/>
      <c r="LGU36" s="79"/>
      <c r="LGV36" s="79"/>
      <c r="LGW36" s="79"/>
      <c r="LGX36" s="79"/>
      <c r="LGY36" s="79"/>
      <c r="LGZ36" s="79"/>
      <c r="LHA36" s="79"/>
      <c r="LHB36" s="79"/>
      <c r="LHC36" s="79"/>
      <c r="LHD36" s="79"/>
      <c r="LHE36" s="79"/>
      <c r="LHF36" s="79"/>
      <c r="LHG36" s="79"/>
      <c r="LHH36" s="79"/>
      <c r="LHI36" s="79"/>
      <c r="LHJ36" s="79"/>
      <c r="LHK36" s="79"/>
      <c r="LHL36" s="79"/>
      <c r="LHM36" s="79"/>
      <c r="LHN36" s="79"/>
      <c r="LHO36" s="79"/>
      <c r="LHP36" s="79"/>
      <c r="LHQ36" s="79"/>
      <c r="LHR36" s="79"/>
      <c r="LHS36" s="79"/>
      <c r="LHT36" s="79"/>
      <c r="LHU36" s="79"/>
      <c r="LHV36" s="79"/>
      <c r="LHW36" s="79"/>
      <c r="LHX36" s="79"/>
      <c r="LHY36" s="79"/>
      <c r="LHZ36" s="79"/>
      <c r="LIA36" s="79"/>
      <c r="LIB36" s="79"/>
      <c r="LIC36" s="79"/>
      <c r="LID36" s="79"/>
      <c r="LIE36" s="79"/>
      <c r="LIF36" s="79"/>
      <c r="LIG36" s="79"/>
      <c r="LIH36" s="79"/>
      <c r="LII36" s="79"/>
      <c r="LIJ36" s="79"/>
      <c r="LIK36" s="79"/>
      <c r="LIL36" s="79"/>
      <c r="LIM36" s="79"/>
      <c r="LIN36" s="79"/>
      <c r="LIO36" s="79"/>
      <c r="LIP36" s="79"/>
      <c r="LIQ36" s="79"/>
      <c r="LIR36" s="79"/>
      <c r="LIS36" s="79"/>
      <c r="LIT36" s="79"/>
      <c r="LIU36" s="79"/>
      <c r="LIV36" s="79"/>
      <c r="LIW36" s="79"/>
      <c r="LIX36" s="79"/>
      <c r="LIY36" s="79"/>
      <c r="LIZ36" s="79"/>
      <c r="LJA36" s="79"/>
      <c r="LJB36" s="79"/>
      <c r="LJC36" s="79"/>
      <c r="LJD36" s="79"/>
      <c r="LJE36" s="79"/>
      <c r="LJF36" s="79"/>
      <c r="LJG36" s="79"/>
      <c r="LJH36" s="79"/>
      <c r="LJI36" s="79"/>
      <c r="LJJ36" s="79"/>
      <c r="LJK36" s="79"/>
      <c r="LJL36" s="79"/>
      <c r="LJM36" s="79"/>
      <c r="LJN36" s="79"/>
      <c r="LJO36" s="79"/>
      <c r="LJP36" s="79"/>
      <c r="LJQ36" s="79"/>
      <c r="LJR36" s="79"/>
      <c r="LJS36" s="79"/>
      <c r="LJT36" s="79"/>
      <c r="LJU36" s="79"/>
      <c r="LJV36" s="79"/>
      <c r="LJW36" s="79"/>
      <c r="LJX36" s="79"/>
      <c r="LJY36" s="79"/>
      <c r="LJZ36" s="79"/>
      <c r="LKA36" s="79"/>
      <c r="LKB36" s="79"/>
      <c r="LKC36" s="79"/>
      <c r="LKD36" s="79"/>
      <c r="LKE36" s="79"/>
      <c r="LKF36" s="79"/>
      <c r="LKG36" s="79"/>
      <c r="LKH36" s="79"/>
      <c r="LKI36" s="79"/>
      <c r="LKJ36" s="79"/>
      <c r="LKK36" s="79"/>
      <c r="LKL36" s="79"/>
      <c r="LKM36" s="79"/>
      <c r="LKN36" s="79"/>
      <c r="LKO36" s="79"/>
      <c r="LKP36" s="79"/>
      <c r="LKQ36" s="79"/>
      <c r="LKR36" s="79"/>
      <c r="LKS36" s="79"/>
      <c r="LKT36" s="79"/>
      <c r="LKU36" s="79"/>
      <c r="LKV36" s="79"/>
      <c r="LKW36" s="79"/>
      <c r="LKX36" s="79"/>
      <c r="LKY36" s="79"/>
      <c r="LKZ36" s="79"/>
      <c r="LLA36" s="79"/>
      <c r="LLB36" s="79"/>
      <c r="LLC36" s="79"/>
      <c r="LLD36" s="79"/>
      <c r="LLE36" s="79"/>
      <c r="LLF36" s="79"/>
      <c r="LLG36" s="79"/>
      <c r="LLH36" s="79"/>
      <c r="LLI36" s="79"/>
      <c r="LLJ36" s="79"/>
      <c r="LLK36" s="79"/>
      <c r="LLL36" s="79"/>
      <c r="LLM36" s="79"/>
      <c r="LLN36" s="79"/>
      <c r="LLO36" s="79"/>
      <c r="LLP36" s="79"/>
      <c r="LLQ36" s="79"/>
      <c r="LLR36" s="79"/>
      <c r="LLS36" s="79"/>
      <c r="LLT36" s="79"/>
      <c r="LLU36" s="79"/>
      <c r="LLV36" s="79"/>
      <c r="LLW36" s="79"/>
      <c r="LLX36" s="79"/>
      <c r="LLY36" s="79"/>
      <c r="LLZ36" s="79"/>
      <c r="LMA36" s="79"/>
      <c r="LMB36" s="79"/>
      <c r="LMC36" s="79"/>
      <c r="LMD36" s="79"/>
      <c r="LME36" s="79"/>
      <c r="LMF36" s="79"/>
      <c r="LMG36" s="79"/>
      <c r="LMH36" s="79"/>
      <c r="LMI36" s="79"/>
      <c r="LMJ36" s="79"/>
      <c r="LMK36" s="79"/>
      <c r="LML36" s="79"/>
      <c r="LMM36" s="79"/>
      <c r="LMN36" s="79"/>
      <c r="LMO36" s="79"/>
      <c r="LMP36" s="79"/>
      <c r="LMQ36" s="79"/>
      <c r="LMR36" s="79"/>
      <c r="LMS36" s="79"/>
      <c r="LMT36" s="79"/>
      <c r="LMU36" s="79"/>
      <c r="LMV36" s="79"/>
      <c r="LMW36" s="79"/>
      <c r="LMX36" s="79"/>
      <c r="LMY36" s="79"/>
      <c r="LMZ36" s="79"/>
      <c r="LNA36" s="79"/>
      <c r="LNB36" s="79"/>
      <c r="LNC36" s="79"/>
      <c r="LND36" s="79"/>
      <c r="LNE36" s="79"/>
      <c r="LNF36" s="79"/>
      <c r="LNG36" s="79"/>
      <c r="LNH36" s="79"/>
      <c r="LNI36" s="79"/>
      <c r="LNJ36" s="79"/>
      <c r="LNK36" s="79"/>
      <c r="LNL36" s="79"/>
      <c r="LNM36" s="79"/>
      <c r="LNN36" s="79"/>
      <c r="LNO36" s="79"/>
      <c r="LNP36" s="79"/>
      <c r="LNQ36" s="79"/>
      <c r="LNR36" s="79"/>
      <c r="LNS36" s="79"/>
      <c r="LNT36" s="79"/>
      <c r="LNU36" s="79"/>
      <c r="LNV36" s="79"/>
      <c r="LNW36" s="79"/>
      <c r="LNX36" s="79"/>
      <c r="LNY36" s="79"/>
      <c r="LNZ36" s="79"/>
      <c r="LOA36" s="79"/>
      <c r="LOB36" s="79"/>
      <c r="LOC36" s="79"/>
      <c r="LOD36" s="79"/>
      <c r="LOE36" s="79"/>
      <c r="LOF36" s="79"/>
      <c r="LOG36" s="79"/>
      <c r="LOH36" s="79"/>
      <c r="LOI36" s="79"/>
      <c r="LOJ36" s="79"/>
      <c r="LOK36" s="79"/>
      <c r="LOL36" s="79"/>
      <c r="LOM36" s="79"/>
      <c r="LON36" s="79"/>
      <c r="LOO36" s="79"/>
      <c r="LOP36" s="79"/>
      <c r="LOQ36" s="79"/>
      <c r="LOR36" s="79"/>
      <c r="LOS36" s="79"/>
      <c r="LOT36" s="79"/>
      <c r="LOU36" s="79"/>
      <c r="LOV36" s="79"/>
      <c r="LOW36" s="79"/>
      <c r="LOX36" s="79"/>
      <c r="LOY36" s="79"/>
      <c r="LOZ36" s="79"/>
      <c r="LPA36" s="79"/>
      <c r="LPB36" s="79"/>
      <c r="LPC36" s="79"/>
      <c r="LPD36" s="79"/>
      <c r="LPE36" s="79"/>
      <c r="LPF36" s="79"/>
      <c r="LPG36" s="79"/>
      <c r="LPH36" s="79"/>
      <c r="LPI36" s="79"/>
      <c r="LPJ36" s="79"/>
      <c r="LPK36" s="79"/>
      <c r="LPL36" s="79"/>
      <c r="LPM36" s="79"/>
      <c r="LPN36" s="79"/>
      <c r="LPO36" s="79"/>
      <c r="LPP36" s="79"/>
      <c r="LPQ36" s="79"/>
      <c r="LPR36" s="79"/>
      <c r="LPS36" s="79"/>
      <c r="LPT36" s="79"/>
      <c r="LPU36" s="79"/>
      <c r="LPV36" s="79"/>
      <c r="LPW36" s="79"/>
      <c r="LPX36" s="79"/>
      <c r="LPY36" s="79"/>
      <c r="LPZ36" s="79"/>
      <c r="LQA36" s="79"/>
      <c r="LQB36" s="79"/>
      <c r="LQC36" s="79"/>
      <c r="LQD36" s="79"/>
      <c r="LQE36" s="79"/>
      <c r="LQF36" s="79"/>
      <c r="LQG36" s="79"/>
      <c r="LQH36" s="79"/>
      <c r="LQI36" s="79"/>
      <c r="LQJ36" s="79"/>
      <c r="LQK36" s="79"/>
      <c r="LQL36" s="79"/>
      <c r="LQM36" s="79"/>
      <c r="LQN36" s="79"/>
      <c r="LQO36" s="79"/>
      <c r="LQP36" s="79"/>
      <c r="LQQ36" s="79"/>
      <c r="LQR36" s="79"/>
      <c r="LQS36" s="79"/>
      <c r="LQT36" s="79"/>
      <c r="LQU36" s="79"/>
      <c r="LQV36" s="79"/>
      <c r="LQW36" s="79"/>
      <c r="LQX36" s="79"/>
      <c r="LQY36" s="79"/>
      <c r="LQZ36" s="79"/>
      <c r="LRA36" s="79"/>
      <c r="LRB36" s="79"/>
      <c r="LRC36" s="79"/>
      <c r="LRD36" s="79"/>
      <c r="LRE36" s="79"/>
      <c r="LRF36" s="79"/>
      <c r="LRG36" s="79"/>
      <c r="LRH36" s="79"/>
      <c r="LRI36" s="79"/>
      <c r="LRJ36" s="79"/>
      <c r="LRK36" s="79"/>
      <c r="LRL36" s="79"/>
      <c r="LRM36" s="79"/>
      <c r="LRN36" s="79"/>
      <c r="LRO36" s="79"/>
      <c r="LRP36" s="79"/>
      <c r="LRQ36" s="79"/>
      <c r="LRR36" s="79"/>
      <c r="LRS36" s="79"/>
      <c r="LRT36" s="79"/>
      <c r="LRU36" s="79"/>
      <c r="LRV36" s="79"/>
      <c r="LRW36" s="79"/>
      <c r="LRX36" s="79"/>
      <c r="LRY36" s="79"/>
      <c r="LRZ36" s="79"/>
      <c r="LSA36" s="79"/>
      <c r="LSB36" s="79"/>
      <c r="LSC36" s="79"/>
      <c r="LSD36" s="79"/>
      <c r="LSE36" s="79"/>
      <c r="LSF36" s="79"/>
      <c r="LSG36" s="79"/>
      <c r="LSH36" s="79"/>
      <c r="LSI36" s="79"/>
      <c r="LSJ36" s="79"/>
      <c r="LSK36" s="79"/>
      <c r="LSL36" s="79"/>
      <c r="LSM36" s="79"/>
      <c r="LSN36" s="79"/>
      <c r="LSO36" s="79"/>
      <c r="LSP36" s="79"/>
      <c r="LSQ36" s="79"/>
      <c r="LSR36" s="79"/>
      <c r="LSS36" s="79"/>
      <c r="LST36" s="79"/>
      <c r="LSU36" s="79"/>
      <c r="LSV36" s="79"/>
      <c r="LSW36" s="79"/>
      <c r="LSX36" s="79"/>
      <c r="LSY36" s="79"/>
      <c r="LSZ36" s="79"/>
      <c r="LTA36" s="79"/>
      <c r="LTB36" s="79"/>
      <c r="LTC36" s="79"/>
      <c r="LTD36" s="79"/>
      <c r="LTE36" s="79"/>
      <c r="LTF36" s="79"/>
      <c r="LTG36" s="79"/>
      <c r="LTH36" s="79"/>
      <c r="LTI36" s="79"/>
      <c r="LTJ36" s="79"/>
      <c r="LTK36" s="79"/>
      <c r="LTL36" s="79"/>
      <c r="LTM36" s="79"/>
      <c r="LTN36" s="79"/>
      <c r="LTO36" s="79"/>
      <c r="LTP36" s="79"/>
      <c r="LTQ36" s="79"/>
      <c r="LTR36" s="79"/>
      <c r="LTS36" s="79"/>
      <c r="LTT36" s="79"/>
      <c r="LTU36" s="79"/>
      <c r="LTV36" s="79"/>
      <c r="LTW36" s="79"/>
      <c r="LTX36" s="79"/>
      <c r="LTY36" s="79"/>
      <c r="LTZ36" s="79"/>
      <c r="LUA36" s="79"/>
      <c r="LUB36" s="79"/>
      <c r="LUC36" s="79"/>
      <c r="LUD36" s="79"/>
      <c r="LUE36" s="79"/>
      <c r="LUF36" s="79"/>
      <c r="LUG36" s="79"/>
      <c r="LUH36" s="79"/>
      <c r="LUI36" s="79"/>
      <c r="LUJ36" s="79"/>
      <c r="LUK36" s="79"/>
      <c r="LUL36" s="79"/>
      <c r="LUM36" s="79"/>
      <c r="LUN36" s="79"/>
      <c r="LUO36" s="79"/>
      <c r="LUP36" s="79"/>
      <c r="LUQ36" s="79"/>
      <c r="LUR36" s="79"/>
      <c r="LUS36" s="79"/>
      <c r="LUT36" s="79"/>
      <c r="LUU36" s="79"/>
      <c r="LUV36" s="79"/>
      <c r="LUW36" s="79"/>
      <c r="LUX36" s="79"/>
      <c r="LUY36" s="79"/>
      <c r="LUZ36" s="79"/>
      <c r="LVA36" s="79"/>
      <c r="LVB36" s="79"/>
      <c r="LVC36" s="79"/>
      <c r="LVD36" s="79"/>
      <c r="LVE36" s="79"/>
      <c r="LVF36" s="79"/>
      <c r="LVG36" s="79"/>
      <c r="LVH36" s="79"/>
      <c r="LVI36" s="79"/>
      <c r="LVJ36" s="79"/>
      <c r="LVK36" s="79"/>
      <c r="LVL36" s="79"/>
      <c r="LVM36" s="79"/>
      <c r="LVN36" s="79"/>
      <c r="LVO36" s="79"/>
      <c r="LVP36" s="79"/>
      <c r="LVQ36" s="79"/>
      <c r="LVR36" s="79"/>
      <c r="LVS36" s="79"/>
      <c r="LVT36" s="79"/>
      <c r="LVU36" s="79"/>
      <c r="LVV36" s="79"/>
      <c r="LVW36" s="79"/>
      <c r="LVX36" s="79"/>
      <c r="LVY36" s="79"/>
      <c r="LVZ36" s="79"/>
      <c r="LWA36" s="79"/>
      <c r="LWB36" s="79"/>
      <c r="LWC36" s="79"/>
      <c r="LWD36" s="79"/>
      <c r="LWE36" s="79"/>
      <c r="LWF36" s="79"/>
      <c r="LWG36" s="79"/>
      <c r="LWH36" s="79"/>
      <c r="LWI36" s="79"/>
      <c r="LWJ36" s="79"/>
      <c r="LWK36" s="79"/>
      <c r="LWL36" s="79"/>
      <c r="LWM36" s="79"/>
      <c r="LWN36" s="79"/>
      <c r="LWO36" s="79"/>
      <c r="LWP36" s="79"/>
      <c r="LWQ36" s="79"/>
      <c r="LWR36" s="79"/>
      <c r="LWS36" s="79"/>
      <c r="LWT36" s="79"/>
      <c r="LWU36" s="79"/>
      <c r="LWV36" s="79"/>
      <c r="LWW36" s="79"/>
      <c r="LWX36" s="79"/>
      <c r="LWY36" s="79"/>
      <c r="LWZ36" s="79"/>
      <c r="LXA36" s="79"/>
      <c r="LXB36" s="79"/>
      <c r="LXC36" s="79"/>
      <c r="LXD36" s="79"/>
      <c r="LXE36" s="79"/>
      <c r="LXF36" s="79"/>
      <c r="LXG36" s="79"/>
      <c r="LXH36" s="79"/>
      <c r="LXI36" s="79"/>
      <c r="LXJ36" s="79"/>
      <c r="LXK36" s="79"/>
      <c r="LXL36" s="79"/>
      <c r="LXM36" s="79"/>
      <c r="LXN36" s="79"/>
      <c r="LXO36" s="79"/>
      <c r="LXP36" s="79"/>
      <c r="LXQ36" s="79"/>
      <c r="LXR36" s="79"/>
      <c r="LXS36" s="79"/>
      <c r="LXT36" s="79"/>
      <c r="LXU36" s="79"/>
      <c r="LXV36" s="79"/>
      <c r="LXW36" s="79"/>
      <c r="LXX36" s="79"/>
      <c r="LXY36" s="79"/>
      <c r="LXZ36" s="79"/>
      <c r="LYA36" s="79"/>
      <c r="LYB36" s="79"/>
      <c r="LYC36" s="79"/>
      <c r="LYD36" s="79"/>
      <c r="LYE36" s="79"/>
      <c r="LYF36" s="79"/>
      <c r="LYG36" s="79"/>
      <c r="LYH36" s="79"/>
      <c r="LYI36" s="79"/>
      <c r="LYJ36" s="79"/>
      <c r="LYK36" s="79"/>
      <c r="LYL36" s="79"/>
      <c r="LYM36" s="79"/>
      <c r="LYN36" s="79"/>
      <c r="LYO36" s="79"/>
      <c r="LYP36" s="79"/>
      <c r="LYQ36" s="79"/>
      <c r="LYR36" s="79"/>
      <c r="LYS36" s="79"/>
      <c r="LYT36" s="79"/>
      <c r="LYU36" s="79"/>
      <c r="LYV36" s="79"/>
      <c r="LYW36" s="79"/>
      <c r="LYX36" s="79"/>
      <c r="LYY36" s="79"/>
      <c r="LYZ36" s="79"/>
      <c r="LZA36" s="79"/>
      <c r="LZB36" s="79"/>
      <c r="LZC36" s="79"/>
      <c r="LZD36" s="79"/>
      <c r="LZE36" s="79"/>
      <c r="LZF36" s="79"/>
      <c r="LZG36" s="79"/>
      <c r="LZH36" s="79"/>
      <c r="LZI36" s="79"/>
      <c r="LZJ36" s="79"/>
      <c r="LZK36" s="79"/>
      <c r="LZL36" s="79"/>
      <c r="LZM36" s="79"/>
      <c r="LZN36" s="79"/>
      <c r="LZO36" s="79"/>
      <c r="LZP36" s="79"/>
      <c r="LZQ36" s="79"/>
      <c r="LZR36" s="79"/>
      <c r="LZS36" s="79"/>
      <c r="LZT36" s="79"/>
      <c r="LZU36" s="79"/>
      <c r="LZV36" s="79"/>
      <c r="LZW36" s="79"/>
      <c r="LZX36" s="79"/>
      <c r="LZY36" s="79"/>
      <c r="LZZ36" s="79"/>
      <c r="MAA36" s="79"/>
      <c r="MAB36" s="79"/>
      <c r="MAC36" s="79"/>
      <c r="MAD36" s="79"/>
      <c r="MAE36" s="79"/>
      <c r="MAF36" s="79"/>
      <c r="MAG36" s="79"/>
      <c r="MAH36" s="79"/>
      <c r="MAI36" s="79"/>
      <c r="MAJ36" s="79"/>
      <c r="MAK36" s="79"/>
      <c r="MAL36" s="79"/>
      <c r="MAM36" s="79"/>
      <c r="MAN36" s="79"/>
      <c r="MAO36" s="79"/>
      <c r="MAP36" s="79"/>
      <c r="MAQ36" s="79"/>
      <c r="MAR36" s="79"/>
      <c r="MAS36" s="79"/>
      <c r="MAT36" s="79"/>
      <c r="MAU36" s="79"/>
      <c r="MAV36" s="79"/>
      <c r="MAW36" s="79"/>
      <c r="MAX36" s="79"/>
      <c r="MAY36" s="79"/>
      <c r="MAZ36" s="79"/>
      <c r="MBA36" s="79"/>
      <c r="MBB36" s="79"/>
      <c r="MBC36" s="79"/>
      <c r="MBD36" s="79"/>
      <c r="MBE36" s="79"/>
      <c r="MBF36" s="79"/>
      <c r="MBG36" s="79"/>
      <c r="MBH36" s="79"/>
      <c r="MBI36" s="79"/>
      <c r="MBJ36" s="79"/>
      <c r="MBK36" s="79"/>
      <c r="MBL36" s="79"/>
      <c r="MBM36" s="79"/>
      <c r="MBN36" s="79"/>
      <c r="MBO36" s="79"/>
      <c r="MBP36" s="79"/>
      <c r="MBQ36" s="79"/>
      <c r="MBR36" s="79"/>
      <c r="MBS36" s="79"/>
      <c r="MBT36" s="79"/>
      <c r="MBU36" s="79"/>
      <c r="MBV36" s="79"/>
      <c r="MBW36" s="79"/>
      <c r="MBX36" s="79"/>
      <c r="MBY36" s="79"/>
      <c r="MBZ36" s="79"/>
      <c r="MCA36" s="79"/>
      <c r="MCB36" s="79"/>
      <c r="MCC36" s="79"/>
      <c r="MCD36" s="79"/>
      <c r="MCE36" s="79"/>
      <c r="MCF36" s="79"/>
      <c r="MCG36" s="79"/>
      <c r="MCH36" s="79"/>
      <c r="MCI36" s="79"/>
      <c r="MCJ36" s="79"/>
      <c r="MCK36" s="79"/>
      <c r="MCL36" s="79"/>
      <c r="MCM36" s="79"/>
      <c r="MCN36" s="79"/>
      <c r="MCO36" s="79"/>
      <c r="MCP36" s="79"/>
      <c r="MCQ36" s="79"/>
      <c r="MCR36" s="79"/>
      <c r="MCS36" s="79"/>
      <c r="MCT36" s="79"/>
      <c r="MCU36" s="79"/>
      <c r="MCV36" s="79"/>
      <c r="MCW36" s="79"/>
      <c r="MCX36" s="79"/>
      <c r="MCY36" s="79"/>
      <c r="MCZ36" s="79"/>
      <c r="MDA36" s="79"/>
      <c r="MDB36" s="79"/>
      <c r="MDC36" s="79"/>
      <c r="MDD36" s="79"/>
      <c r="MDE36" s="79"/>
      <c r="MDF36" s="79"/>
      <c r="MDG36" s="79"/>
      <c r="MDH36" s="79"/>
      <c r="MDI36" s="79"/>
      <c r="MDJ36" s="79"/>
      <c r="MDK36" s="79"/>
      <c r="MDL36" s="79"/>
      <c r="MDM36" s="79"/>
      <c r="MDN36" s="79"/>
      <c r="MDO36" s="79"/>
      <c r="MDP36" s="79"/>
      <c r="MDQ36" s="79"/>
      <c r="MDR36" s="79"/>
      <c r="MDS36" s="79"/>
      <c r="MDT36" s="79"/>
      <c r="MDU36" s="79"/>
      <c r="MDV36" s="79"/>
      <c r="MDW36" s="79"/>
      <c r="MDX36" s="79"/>
      <c r="MDY36" s="79"/>
      <c r="MDZ36" s="79"/>
      <c r="MEA36" s="79"/>
      <c r="MEB36" s="79"/>
      <c r="MEC36" s="79"/>
      <c r="MED36" s="79"/>
      <c r="MEE36" s="79"/>
      <c r="MEF36" s="79"/>
      <c r="MEG36" s="79"/>
      <c r="MEH36" s="79"/>
      <c r="MEI36" s="79"/>
      <c r="MEJ36" s="79"/>
      <c r="MEK36" s="79"/>
      <c r="MEL36" s="79"/>
      <c r="MEM36" s="79"/>
      <c r="MEN36" s="79"/>
      <c r="MEO36" s="79"/>
      <c r="MEP36" s="79"/>
      <c r="MEQ36" s="79"/>
      <c r="MER36" s="79"/>
      <c r="MES36" s="79"/>
      <c r="MET36" s="79"/>
      <c r="MEU36" s="79"/>
      <c r="MEV36" s="79"/>
      <c r="MEW36" s="79"/>
      <c r="MEX36" s="79"/>
      <c r="MEY36" s="79"/>
      <c r="MEZ36" s="79"/>
      <c r="MFA36" s="79"/>
      <c r="MFB36" s="79"/>
      <c r="MFC36" s="79"/>
      <c r="MFD36" s="79"/>
      <c r="MFE36" s="79"/>
      <c r="MFF36" s="79"/>
      <c r="MFG36" s="79"/>
      <c r="MFH36" s="79"/>
      <c r="MFI36" s="79"/>
      <c r="MFJ36" s="79"/>
      <c r="MFK36" s="79"/>
      <c r="MFL36" s="79"/>
      <c r="MFM36" s="79"/>
      <c r="MFN36" s="79"/>
      <c r="MFO36" s="79"/>
      <c r="MFP36" s="79"/>
      <c r="MFQ36" s="79"/>
      <c r="MFR36" s="79"/>
      <c r="MFS36" s="79"/>
      <c r="MFT36" s="79"/>
      <c r="MFU36" s="79"/>
      <c r="MFV36" s="79"/>
      <c r="MFW36" s="79"/>
      <c r="MFX36" s="79"/>
      <c r="MFY36" s="79"/>
      <c r="MFZ36" s="79"/>
      <c r="MGA36" s="79"/>
      <c r="MGB36" s="79"/>
      <c r="MGC36" s="79"/>
      <c r="MGD36" s="79"/>
      <c r="MGE36" s="79"/>
      <c r="MGF36" s="79"/>
      <c r="MGG36" s="79"/>
      <c r="MGH36" s="79"/>
      <c r="MGI36" s="79"/>
      <c r="MGJ36" s="79"/>
      <c r="MGK36" s="79"/>
      <c r="MGL36" s="79"/>
      <c r="MGM36" s="79"/>
      <c r="MGN36" s="79"/>
      <c r="MGO36" s="79"/>
      <c r="MGP36" s="79"/>
      <c r="MGQ36" s="79"/>
      <c r="MGR36" s="79"/>
      <c r="MGS36" s="79"/>
      <c r="MGT36" s="79"/>
      <c r="MGU36" s="79"/>
      <c r="MGV36" s="79"/>
      <c r="MGW36" s="79"/>
      <c r="MGX36" s="79"/>
      <c r="MGY36" s="79"/>
      <c r="MGZ36" s="79"/>
      <c r="MHA36" s="79"/>
      <c r="MHB36" s="79"/>
      <c r="MHC36" s="79"/>
      <c r="MHD36" s="79"/>
      <c r="MHE36" s="79"/>
      <c r="MHF36" s="79"/>
      <c r="MHG36" s="79"/>
      <c r="MHH36" s="79"/>
      <c r="MHI36" s="79"/>
      <c r="MHJ36" s="79"/>
      <c r="MHK36" s="79"/>
      <c r="MHL36" s="79"/>
      <c r="MHM36" s="79"/>
      <c r="MHN36" s="79"/>
      <c r="MHO36" s="79"/>
      <c r="MHP36" s="79"/>
      <c r="MHQ36" s="79"/>
      <c r="MHR36" s="79"/>
      <c r="MHS36" s="79"/>
      <c r="MHT36" s="79"/>
      <c r="MHU36" s="79"/>
      <c r="MHV36" s="79"/>
      <c r="MHW36" s="79"/>
      <c r="MHX36" s="79"/>
      <c r="MHY36" s="79"/>
      <c r="MHZ36" s="79"/>
      <c r="MIA36" s="79"/>
      <c r="MIB36" s="79"/>
      <c r="MIC36" s="79"/>
      <c r="MID36" s="79"/>
      <c r="MIE36" s="79"/>
      <c r="MIF36" s="79"/>
      <c r="MIG36" s="79"/>
      <c r="MIH36" s="79"/>
      <c r="MII36" s="79"/>
      <c r="MIJ36" s="79"/>
      <c r="MIK36" s="79"/>
      <c r="MIL36" s="79"/>
      <c r="MIM36" s="79"/>
      <c r="MIN36" s="79"/>
      <c r="MIO36" s="79"/>
      <c r="MIP36" s="79"/>
      <c r="MIQ36" s="79"/>
      <c r="MIR36" s="79"/>
      <c r="MIS36" s="79"/>
      <c r="MIT36" s="79"/>
      <c r="MIU36" s="79"/>
      <c r="MIV36" s="79"/>
      <c r="MIW36" s="79"/>
      <c r="MIX36" s="79"/>
      <c r="MIY36" s="79"/>
      <c r="MIZ36" s="79"/>
      <c r="MJA36" s="79"/>
      <c r="MJB36" s="79"/>
      <c r="MJC36" s="79"/>
      <c r="MJD36" s="79"/>
      <c r="MJE36" s="79"/>
      <c r="MJF36" s="79"/>
      <c r="MJG36" s="79"/>
      <c r="MJH36" s="79"/>
      <c r="MJI36" s="79"/>
      <c r="MJJ36" s="79"/>
      <c r="MJK36" s="79"/>
      <c r="MJL36" s="79"/>
      <c r="MJM36" s="79"/>
      <c r="MJN36" s="79"/>
      <c r="MJO36" s="79"/>
      <c r="MJP36" s="79"/>
      <c r="MJQ36" s="79"/>
      <c r="MJR36" s="79"/>
      <c r="MJS36" s="79"/>
      <c r="MJT36" s="79"/>
      <c r="MJU36" s="79"/>
      <c r="MJV36" s="79"/>
      <c r="MJW36" s="79"/>
      <c r="MJX36" s="79"/>
      <c r="MJY36" s="79"/>
      <c r="MJZ36" s="79"/>
      <c r="MKA36" s="79"/>
      <c r="MKB36" s="79"/>
      <c r="MKC36" s="79"/>
      <c r="MKD36" s="79"/>
      <c r="MKE36" s="79"/>
      <c r="MKF36" s="79"/>
      <c r="MKG36" s="79"/>
      <c r="MKH36" s="79"/>
      <c r="MKI36" s="79"/>
      <c r="MKJ36" s="79"/>
      <c r="MKK36" s="79"/>
      <c r="MKL36" s="79"/>
      <c r="MKM36" s="79"/>
      <c r="MKN36" s="79"/>
      <c r="MKO36" s="79"/>
      <c r="MKP36" s="79"/>
      <c r="MKQ36" s="79"/>
      <c r="MKR36" s="79"/>
      <c r="MKS36" s="79"/>
      <c r="MKT36" s="79"/>
      <c r="MKU36" s="79"/>
      <c r="MKV36" s="79"/>
      <c r="MKW36" s="79"/>
      <c r="MKX36" s="79"/>
      <c r="MKY36" s="79"/>
      <c r="MKZ36" s="79"/>
      <c r="MLA36" s="79"/>
      <c r="MLB36" s="79"/>
      <c r="MLC36" s="79"/>
      <c r="MLD36" s="79"/>
      <c r="MLE36" s="79"/>
      <c r="MLF36" s="79"/>
      <c r="MLG36" s="79"/>
      <c r="MLH36" s="79"/>
      <c r="MLI36" s="79"/>
      <c r="MLJ36" s="79"/>
      <c r="MLK36" s="79"/>
      <c r="MLL36" s="79"/>
      <c r="MLM36" s="79"/>
      <c r="MLN36" s="79"/>
      <c r="MLO36" s="79"/>
      <c r="MLP36" s="79"/>
      <c r="MLQ36" s="79"/>
      <c r="MLR36" s="79"/>
      <c r="MLS36" s="79"/>
      <c r="MLT36" s="79"/>
      <c r="MLU36" s="79"/>
      <c r="MLV36" s="79"/>
      <c r="MLW36" s="79"/>
      <c r="MLX36" s="79"/>
      <c r="MLY36" s="79"/>
      <c r="MLZ36" s="79"/>
      <c r="MMA36" s="79"/>
      <c r="MMB36" s="79"/>
      <c r="MMC36" s="79"/>
      <c r="MMD36" s="79"/>
      <c r="MME36" s="79"/>
      <c r="MMF36" s="79"/>
      <c r="MMG36" s="79"/>
      <c r="MMH36" s="79"/>
      <c r="MMI36" s="79"/>
      <c r="MMJ36" s="79"/>
      <c r="MMK36" s="79"/>
      <c r="MML36" s="79"/>
      <c r="MMM36" s="79"/>
      <c r="MMN36" s="79"/>
      <c r="MMO36" s="79"/>
      <c r="MMP36" s="79"/>
      <c r="MMQ36" s="79"/>
      <c r="MMR36" s="79"/>
      <c r="MMS36" s="79"/>
      <c r="MMT36" s="79"/>
      <c r="MMU36" s="79"/>
      <c r="MMV36" s="79"/>
      <c r="MMW36" s="79"/>
      <c r="MMX36" s="79"/>
      <c r="MMY36" s="79"/>
      <c r="MMZ36" s="79"/>
      <c r="MNA36" s="79"/>
      <c r="MNB36" s="79"/>
      <c r="MNC36" s="79"/>
      <c r="MND36" s="79"/>
      <c r="MNE36" s="79"/>
      <c r="MNF36" s="79"/>
      <c r="MNG36" s="79"/>
      <c r="MNH36" s="79"/>
      <c r="MNI36" s="79"/>
      <c r="MNJ36" s="79"/>
      <c r="MNK36" s="79"/>
      <c r="MNL36" s="79"/>
      <c r="MNM36" s="79"/>
      <c r="MNN36" s="79"/>
      <c r="MNO36" s="79"/>
      <c r="MNP36" s="79"/>
      <c r="MNQ36" s="79"/>
      <c r="MNR36" s="79"/>
      <c r="MNS36" s="79"/>
      <c r="MNT36" s="79"/>
      <c r="MNU36" s="79"/>
      <c r="MNV36" s="79"/>
      <c r="MNW36" s="79"/>
      <c r="MNX36" s="79"/>
      <c r="MNY36" s="79"/>
      <c r="MNZ36" s="79"/>
      <c r="MOA36" s="79"/>
      <c r="MOB36" s="79"/>
      <c r="MOC36" s="79"/>
      <c r="MOD36" s="79"/>
      <c r="MOE36" s="79"/>
      <c r="MOF36" s="79"/>
      <c r="MOG36" s="79"/>
      <c r="MOH36" s="79"/>
      <c r="MOI36" s="79"/>
      <c r="MOJ36" s="79"/>
      <c r="MOK36" s="79"/>
      <c r="MOL36" s="79"/>
      <c r="MOM36" s="79"/>
      <c r="MON36" s="79"/>
      <c r="MOO36" s="79"/>
      <c r="MOP36" s="79"/>
      <c r="MOQ36" s="79"/>
      <c r="MOR36" s="79"/>
      <c r="MOS36" s="79"/>
      <c r="MOT36" s="79"/>
      <c r="MOU36" s="79"/>
      <c r="MOV36" s="79"/>
      <c r="MOW36" s="79"/>
      <c r="MOX36" s="79"/>
      <c r="MOY36" s="79"/>
      <c r="MOZ36" s="79"/>
      <c r="MPA36" s="79"/>
      <c r="MPB36" s="79"/>
      <c r="MPC36" s="79"/>
      <c r="MPD36" s="79"/>
      <c r="MPE36" s="79"/>
      <c r="MPF36" s="79"/>
      <c r="MPG36" s="79"/>
      <c r="MPH36" s="79"/>
      <c r="MPI36" s="79"/>
      <c r="MPJ36" s="79"/>
      <c r="MPK36" s="79"/>
      <c r="MPL36" s="79"/>
      <c r="MPM36" s="79"/>
      <c r="MPN36" s="79"/>
      <c r="MPO36" s="79"/>
      <c r="MPP36" s="79"/>
      <c r="MPQ36" s="79"/>
      <c r="MPR36" s="79"/>
      <c r="MPS36" s="79"/>
      <c r="MPT36" s="79"/>
      <c r="MPU36" s="79"/>
      <c r="MPV36" s="79"/>
      <c r="MPW36" s="79"/>
      <c r="MPX36" s="79"/>
      <c r="MPY36" s="79"/>
      <c r="MPZ36" s="79"/>
      <c r="MQA36" s="79"/>
      <c r="MQB36" s="79"/>
      <c r="MQC36" s="79"/>
      <c r="MQD36" s="79"/>
      <c r="MQE36" s="79"/>
      <c r="MQF36" s="79"/>
      <c r="MQG36" s="79"/>
      <c r="MQH36" s="79"/>
      <c r="MQI36" s="79"/>
      <c r="MQJ36" s="79"/>
      <c r="MQK36" s="79"/>
      <c r="MQL36" s="79"/>
      <c r="MQM36" s="79"/>
      <c r="MQN36" s="79"/>
      <c r="MQO36" s="79"/>
      <c r="MQP36" s="79"/>
      <c r="MQQ36" s="79"/>
      <c r="MQR36" s="79"/>
      <c r="MQS36" s="79"/>
      <c r="MQT36" s="79"/>
      <c r="MQU36" s="79"/>
      <c r="MQV36" s="79"/>
      <c r="MQW36" s="79"/>
      <c r="MQX36" s="79"/>
      <c r="MQY36" s="79"/>
      <c r="MQZ36" s="79"/>
      <c r="MRA36" s="79"/>
      <c r="MRB36" s="79"/>
      <c r="MRC36" s="79"/>
      <c r="MRD36" s="79"/>
      <c r="MRE36" s="79"/>
      <c r="MRF36" s="79"/>
      <c r="MRG36" s="79"/>
      <c r="MRH36" s="79"/>
      <c r="MRI36" s="79"/>
      <c r="MRJ36" s="79"/>
      <c r="MRK36" s="79"/>
      <c r="MRL36" s="79"/>
      <c r="MRM36" s="79"/>
      <c r="MRN36" s="79"/>
      <c r="MRO36" s="79"/>
      <c r="MRP36" s="79"/>
      <c r="MRQ36" s="79"/>
      <c r="MRR36" s="79"/>
      <c r="MRS36" s="79"/>
      <c r="MRT36" s="79"/>
      <c r="MRU36" s="79"/>
      <c r="MRV36" s="79"/>
      <c r="MRW36" s="79"/>
      <c r="MRX36" s="79"/>
      <c r="MRY36" s="79"/>
      <c r="MRZ36" s="79"/>
      <c r="MSA36" s="79"/>
      <c r="MSB36" s="79"/>
      <c r="MSC36" s="79"/>
      <c r="MSD36" s="79"/>
      <c r="MSE36" s="79"/>
      <c r="MSF36" s="79"/>
      <c r="MSG36" s="79"/>
      <c r="MSH36" s="79"/>
      <c r="MSI36" s="79"/>
      <c r="MSJ36" s="79"/>
      <c r="MSK36" s="79"/>
      <c r="MSL36" s="79"/>
      <c r="MSM36" s="79"/>
      <c r="MSN36" s="79"/>
      <c r="MSO36" s="79"/>
      <c r="MSP36" s="79"/>
      <c r="MSQ36" s="79"/>
      <c r="MSR36" s="79"/>
      <c r="MSS36" s="79"/>
      <c r="MST36" s="79"/>
      <c r="MSU36" s="79"/>
      <c r="MSV36" s="79"/>
      <c r="MSW36" s="79"/>
      <c r="MSX36" s="79"/>
      <c r="MSY36" s="79"/>
      <c r="MSZ36" s="79"/>
      <c r="MTA36" s="79"/>
      <c r="MTB36" s="79"/>
      <c r="MTC36" s="79"/>
      <c r="MTD36" s="79"/>
      <c r="MTE36" s="79"/>
      <c r="MTF36" s="79"/>
      <c r="MTG36" s="79"/>
      <c r="MTH36" s="79"/>
      <c r="MTI36" s="79"/>
      <c r="MTJ36" s="79"/>
      <c r="MTK36" s="79"/>
      <c r="MTL36" s="79"/>
      <c r="MTM36" s="79"/>
      <c r="MTN36" s="79"/>
      <c r="MTO36" s="79"/>
      <c r="MTP36" s="79"/>
      <c r="MTQ36" s="79"/>
      <c r="MTR36" s="79"/>
      <c r="MTS36" s="79"/>
      <c r="MTT36" s="79"/>
      <c r="MTU36" s="79"/>
      <c r="MTV36" s="79"/>
      <c r="MTW36" s="79"/>
      <c r="MTX36" s="79"/>
      <c r="MTY36" s="79"/>
      <c r="MTZ36" s="79"/>
      <c r="MUA36" s="79"/>
      <c r="MUB36" s="79"/>
      <c r="MUC36" s="79"/>
      <c r="MUD36" s="79"/>
      <c r="MUE36" s="79"/>
      <c r="MUF36" s="79"/>
      <c r="MUG36" s="79"/>
      <c r="MUH36" s="79"/>
      <c r="MUI36" s="79"/>
      <c r="MUJ36" s="79"/>
      <c r="MUK36" s="79"/>
      <c r="MUL36" s="79"/>
      <c r="MUM36" s="79"/>
      <c r="MUN36" s="79"/>
      <c r="MUO36" s="79"/>
      <c r="MUP36" s="79"/>
      <c r="MUQ36" s="79"/>
      <c r="MUR36" s="79"/>
      <c r="MUS36" s="79"/>
      <c r="MUT36" s="79"/>
      <c r="MUU36" s="79"/>
      <c r="MUV36" s="79"/>
      <c r="MUW36" s="79"/>
      <c r="MUX36" s="79"/>
      <c r="MUY36" s="79"/>
      <c r="MUZ36" s="79"/>
      <c r="MVA36" s="79"/>
      <c r="MVB36" s="79"/>
      <c r="MVC36" s="79"/>
      <c r="MVD36" s="79"/>
      <c r="MVE36" s="79"/>
      <c r="MVF36" s="79"/>
      <c r="MVG36" s="79"/>
      <c r="MVH36" s="79"/>
      <c r="MVI36" s="79"/>
      <c r="MVJ36" s="79"/>
      <c r="MVK36" s="79"/>
      <c r="MVL36" s="79"/>
      <c r="MVM36" s="79"/>
      <c r="MVN36" s="79"/>
      <c r="MVO36" s="79"/>
      <c r="MVP36" s="79"/>
      <c r="MVQ36" s="79"/>
      <c r="MVR36" s="79"/>
      <c r="MVS36" s="79"/>
      <c r="MVT36" s="79"/>
      <c r="MVU36" s="79"/>
      <c r="MVV36" s="79"/>
      <c r="MVW36" s="79"/>
      <c r="MVX36" s="79"/>
      <c r="MVY36" s="79"/>
      <c r="MVZ36" s="79"/>
      <c r="MWA36" s="79"/>
      <c r="MWB36" s="79"/>
      <c r="MWC36" s="79"/>
      <c r="MWD36" s="79"/>
      <c r="MWE36" s="79"/>
      <c r="MWF36" s="79"/>
      <c r="MWG36" s="79"/>
      <c r="MWH36" s="79"/>
      <c r="MWI36" s="79"/>
      <c r="MWJ36" s="79"/>
      <c r="MWK36" s="79"/>
      <c r="MWL36" s="79"/>
      <c r="MWM36" s="79"/>
      <c r="MWN36" s="79"/>
      <c r="MWO36" s="79"/>
      <c r="MWP36" s="79"/>
      <c r="MWQ36" s="79"/>
      <c r="MWR36" s="79"/>
      <c r="MWS36" s="79"/>
      <c r="MWT36" s="79"/>
      <c r="MWU36" s="79"/>
      <c r="MWV36" s="79"/>
      <c r="MWW36" s="79"/>
      <c r="MWX36" s="79"/>
      <c r="MWY36" s="79"/>
      <c r="MWZ36" s="79"/>
      <c r="MXA36" s="79"/>
      <c r="MXB36" s="79"/>
      <c r="MXC36" s="79"/>
      <c r="MXD36" s="79"/>
      <c r="MXE36" s="79"/>
      <c r="MXF36" s="79"/>
      <c r="MXG36" s="79"/>
      <c r="MXH36" s="79"/>
      <c r="MXI36" s="79"/>
      <c r="MXJ36" s="79"/>
      <c r="MXK36" s="79"/>
      <c r="MXL36" s="79"/>
      <c r="MXM36" s="79"/>
      <c r="MXN36" s="79"/>
      <c r="MXO36" s="79"/>
      <c r="MXP36" s="79"/>
      <c r="MXQ36" s="79"/>
      <c r="MXR36" s="79"/>
      <c r="MXS36" s="79"/>
      <c r="MXT36" s="79"/>
      <c r="MXU36" s="79"/>
      <c r="MXV36" s="79"/>
      <c r="MXW36" s="79"/>
      <c r="MXX36" s="79"/>
      <c r="MXY36" s="79"/>
      <c r="MXZ36" s="79"/>
      <c r="MYA36" s="79"/>
      <c r="MYB36" s="79"/>
      <c r="MYC36" s="79"/>
      <c r="MYD36" s="79"/>
      <c r="MYE36" s="79"/>
      <c r="MYF36" s="79"/>
      <c r="MYG36" s="79"/>
      <c r="MYH36" s="79"/>
      <c r="MYI36" s="79"/>
      <c r="MYJ36" s="79"/>
      <c r="MYK36" s="79"/>
      <c r="MYL36" s="79"/>
      <c r="MYM36" s="79"/>
      <c r="MYN36" s="79"/>
      <c r="MYO36" s="79"/>
      <c r="MYP36" s="79"/>
      <c r="MYQ36" s="79"/>
      <c r="MYR36" s="79"/>
      <c r="MYS36" s="79"/>
      <c r="MYT36" s="79"/>
      <c r="MYU36" s="79"/>
      <c r="MYV36" s="79"/>
      <c r="MYW36" s="79"/>
      <c r="MYX36" s="79"/>
      <c r="MYY36" s="79"/>
      <c r="MYZ36" s="79"/>
      <c r="MZA36" s="79"/>
      <c r="MZB36" s="79"/>
      <c r="MZC36" s="79"/>
      <c r="MZD36" s="79"/>
      <c r="MZE36" s="79"/>
      <c r="MZF36" s="79"/>
      <c r="MZG36" s="79"/>
      <c r="MZH36" s="79"/>
      <c r="MZI36" s="79"/>
      <c r="MZJ36" s="79"/>
      <c r="MZK36" s="79"/>
      <c r="MZL36" s="79"/>
      <c r="MZM36" s="79"/>
      <c r="MZN36" s="79"/>
      <c r="MZO36" s="79"/>
      <c r="MZP36" s="79"/>
      <c r="MZQ36" s="79"/>
      <c r="MZR36" s="79"/>
      <c r="MZS36" s="79"/>
      <c r="MZT36" s="79"/>
      <c r="MZU36" s="79"/>
      <c r="MZV36" s="79"/>
      <c r="MZW36" s="79"/>
      <c r="MZX36" s="79"/>
      <c r="MZY36" s="79"/>
      <c r="MZZ36" s="79"/>
      <c r="NAA36" s="79"/>
      <c r="NAB36" s="79"/>
      <c r="NAC36" s="79"/>
      <c r="NAD36" s="79"/>
      <c r="NAE36" s="79"/>
      <c r="NAF36" s="79"/>
      <c r="NAG36" s="79"/>
      <c r="NAH36" s="79"/>
      <c r="NAI36" s="79"/>
      <c r="NAJ36" s="79"/>
      <c r="NAK36" s="79"/>
      <c r="NAL36" s="79"/>
      <c r="NAM36" s="79"/>
      <c r="NAN36" s="79"/>
      <c r="NAO36" s="79"/>
      <c r="NAP36" s="79"/>
      <c r="NAQ36" s="79"/>
      <c r="NAR36" s="79"/>
      <c r="NAS36" s="79"/>
      <c r="NAT36" s="79"/>
      <c r="NAU36" s="79"/>
      <c r="NAV36" s="79"/>
      <c r="NAW36" s="79"/>
      <c r="NAX36" s="79"/>
      <c r="NAY36" s="79"/>
      <c r="NAZ36" s="79"/>
      <c r="NBA36" s="79"/>
      <c r="NBB36" s="79"/>
      <c r="NBC36" s="79"/>
      <c r="NBD36" s="79"/>
      <c r="NBE36" s="79"/>
      <c r="NBF36" s="79"/>
      <c r="NBG36" s="79"/>
      <c r="NBH36" s="79"/>
      <c r="NBI36" s="79"/>
      <c r="NBJ36" s="79"/>
      <c r="NBK36" s="79"/>
      <c r="NBL36" s="79"/>
      <c r="NBM36" s="79"/>
      <c r="NBN36" s="79"/>
      <c r="NBO36" s="79"/>
      <c r="NBP36" s="79"/>
      <c r="NBQ36" s="79"/>
      <c r="NBR36" s="79"/>
      <c r="NBS36" s="79"/>
      <c r="NBT36" s="79"/>
      <c r="NBU36" s="79"/>
      <c r="NBV36" s="79"/>
      <c r="NBW36" s="79"/>
      <c r="NBX36" s="79"/>
      <c r="NBY36" s="79"/>
      <c r="NBZ36" s="79"/>
      <c r="NCA36" s="79"/>
      <c r="NCB36" s="79"/>
      <c r="NCC36" s="79"/>
      <c r="NCD36" s="79"/>
      <c r="NCE36" s="79"/>
      <c r="NCF36" s="79"/>
      <c r="NCG36" s="79"/>
      <c r="NCH36" s="79"/>
      <c r="NCI36" s="79"/>
      <c r="NCJ36" s="79"/>
      <c r="NCK36" s="79"/>
      <c r="NCL36" s="79"/>
      <c r="NCM36" s="79"/>
      <c r="NCN36" s="79"/>
      <c r="NCO36" s="79"/>
      <c r="NCP36" s="79"/>
      <c r="NCQ36" s="79"/>
      <c r="NCR36" s="79"/>
      <c r="NCS36" s="79"/>
      <c r="NCT36" s="79"/>
      <c r="NCU36" s="79"/>
      <c r="NCV36" s="79"/>
      <c r="NCW36" s="79"/>
      <c r="NCX36" s="79"/>
      <c r="NCY36" s="79"/>
      <c r="NCZ36" s="79"/>
      <c r="NDA36" s="79"/>
      <c r="NDB36" s="79"/>
      <c r="NDC36" s="79"/>
      <c r="NDD36" s="79"/>
      <c r="NDE36" s="79"/>
      <c r="NDF36" s="79"/>
      <c r="NDG36" s="79"/>
      <c r="NDH36" s="79"/>
      <c r="NDI36" s="79"/>
      <c r="NDJ36" s="79"/>
      <c r="NDK36" s="79"/>
      <c r="NDL36" s="79"/>
      <c r="NDM36" s="79"/>
      <c r="NDN36" s="79"/>
      <c r="NDO36" s="79"/>
      <c r="NDP36" s="79"/>
      <c r="NDQ36" s="79"/>
      <c r="NDR36" s="79"/>
      <c r="NDS36" s="79"/>
      <c r="NDT36" s="79"/>
      <c r="NDU36" s="79"/>
      <c r="NDV36" s="79"/>
      <c r="NDW36" s="79"/>
      <c r="NDX36" s="79"/>
      <c r="NDY36" s="79"/>
      <c r="NDZ36" s="79"/>
      <c r="NEA36" s="79"/>
      <c r="NEB36" s="79"/>
      <c r="NEC36" s="79"/>
      <c r="NED36" s="79"/>
      <c r="NEE36" s="79"/>
      <c r="NEF36" s="79"/>
      <c r="NEG36" s="79"/>
      <c r="NEH36" s="79"/>
      <c r="NEI36" s="79"/>
      <c r="NEJ36" s="79"/>
      <c r="NEK36" s="79"/>
      <c r="NEL36" s="79"/>
      <c r="NEM36" s="79"/>
      <c r="NEN36" s="79"/>
      <c r="NEO36" s="79"/>
      <c r="NEP36" s="79"/>
      <c r="NEQ36" s="79"/>
      <c r="NER36" s="79"/>
      <c r="NES36" s="79"/>
      <c r="NET36" s="79"/>
      <c r="NEU36" s="79"/>
      <c r="NEV36" s="79"/>
      <c r="NEW36" s="79"/>
      <c r="NEX36" s="79"/>
      <c r="NEY36" s="79"/>
      <c r="NEZ36" s="79"/>
      <c r="NFA36" s="79"/>
      <c r="NFB36" s="79"/>
      <c r="NFC36" s="79"/>
      <c r="NFD36" s="79"/>
      <c r="NFE36" s="79"/>
      <c r="NFF36" s="79"/>
      <c r="NFG36" s="79"/>
      <c r="NFH36" s="79"/>
      <c r="NFI36" s="79"/>
      <c r="NFJ36" s="79"/>
      <c r="NFK36" s="79"/>
      <c r="NFL36" s="79"/>
      <c r="NFM36" s="79"/>
      <c r="NFN36" s="79"/>
      <c r="NFO36" s="79"/>
      <c r="NFP36" s="79"/>
      <c r="NFQ36" s="79"/>
      <c r="NFR36" s="79"/>
      <c r="NFS36" s="79"/>
      <c r="NFT36" s="79"/>
      <c r="NFU36" s="79"/>
      <c r="NFV36" s="79"/>
      <c r="NFW36" s="79"/>
      <c r="NFX36" s="79"/>
      <c r="NFY36" s="79"/>
      <c r="NFZ36" s="79"/>
      <c r="NGA36" s="79"/>
      <c r="NGB36" s="79"/>
      <c r="NGC36" s="79"/>
      <c r="NGD36" s="79"/>
      <c r="NGE36" s="79"/>
      <c r="NGF36" s="79"/>
      <c r="NGG36" s="79"/>
      <c r="NGH36" s="79"/>
      <c r="NGI36" s="79"/>
      <c r="NGJ36" s="79"/>
      <c r="NGK36" s="79"/>
      <c r="NGL36" s="79"/>
      <c r="NGM36" s="79"/>
      <c r="NGN36" s="79"/>
      <c r="NGO36" s="79"/>
      <c r="NGP36" s="79"/>
      <c r="NGQ36" s="79"/>
      <c r="NGR36" s="79"/>
      <c r="NGS36" s="79"/>
      <c r="NGT36" s="79"/>
      <c r="NGU36" s="79"/>
      <c r="NGV36" s="79"/>
      <c r="NGW36" s="79"/>
      <c r="NGX36" s="79"/>
      <c r="NGY36" s="79"/>
      <c r="NGZ36" s="79"/>
      <c r="NHA36" s="79"/>
      <c r="NHB36" s="79"/>
      <c r="NHC36" s="79"/>
      <c r="NHD36" s="79"/>
      <c r="NHE36" s="79"/>
      <c r="NHF36" s="79"/>
      <c r="NHG36" s="79"/>
      <c r="NHH36" s="79"/>
      <c r="NHI36" s="79"/>
      <c r="NHJ36" s="79"/>
      <c r="NHK36" s="79"/>
      <c r="NHL36" s="79"/>
      <c r="NHM36" s="79"/>
      <c r="NHN36" s="79"/>
      <c r="NHO36" s="79"/>
      <c r="NHP36" s="79"/>
      <c r="NHQ36" s="79"/>
      <c r="NHR36" s="79"/>
      <c r="NHS36" s="79"/>
      <c r="NHT36" s="79"/>
      <c r="NHU36" s="79"/>
      <c r="NHV36" s="79"/>
      <c r="NHW36" s="79"/>
      <c r="NHX36" s="79"/>
      <c r="NHY36" s="79"/>
      <c r="NHZ36" s="79"/>
      <c r="NIA36" s="79"/>
      <c r="NIB36" s="79"/>
      <c r="NIC36" s="79"/>
      <c r="NID36" s="79"/>
      <c r="NIE36" s="79"/>
      <c r="NIF36" s="79"/>
      <c r="NIG36" s="79"/>
      <c r="NIH36" s="79"/>
      <c r="NII36" s="79"/>
      <c r="NIJ36" s="79"/>
      <c r="NIK36" s="79"/>
      <c r="NIL36" s="79"/>
      <c r="NIM36" s="79"/>
      <c r="NIN36" s="79"/>
      <c r="NIO36" s="79"/>
      <c r="NIP36" s="79"/>
      <c r="NIQ36" s="79"/>
      <c r="NIR36" s="79"/>
      <c r="NIS36" s="79"/>
      <c r="NIT36" s="79"/>
      <c r="NIU36" s="79"/>
      <c r="NIV36" s="79"/>
      <c r="NIW36" s="79"/>
      <c r="NIX36" s="79"/>
      <c r="NIY36" s="79"/>
      <c r="NIZ36" s="79"/>
      <c r="NJA36" s="79"/>
      <c r="NJB36" s="79"/>
      <c r="NJC36" s="79"/>
      <c r="NJD36" s="79"/>
      <c r="NJE36" s="79"/>
      <c r="NJF36" s="79"/>
      <c r="NJG36" s="79"/>
      <c r="NJH36" s="79"/>
      <c r="NJI36" s="79"/>
      <c r="NJJ36" s="79"/>
      <c r="NJK36" s="79"/>
      <c r="NJL36" s="79"/>
      <c r="NJM36" s="79"/>
      <c r="NJN36" s="79"/>
      <c r="NJO36" s="79"/>
      <c r="NJP36" s="79"/>
      <c r="NJQ36" s="79"/>
      <c r="NJR36" s="79"/>
      <c r="NJS36" s="79"/>
      <c r="NJT36" s="79"/>
      <c r="NJU36" s="79"/>
      <c r="NJV36" s="79"/>
      <c r="NJW36" s="79"/>
      <c r="NJX36" s="79"/>
      <c r="NJY36" s="79"/>
      <c r="NJZ36" s="79"/>
      <c r="NKA36" s="79"/>
      <c r="NKB36" s="79"/>
      <c r="NKC36" s="79"/>
      <c r="NKD36" s="79"/>
      <c r="NKE36" s="79"/>
      <c r="NKF36" s="79"/>
      <c r="NKG36" s="79"/>
      <c r="NKH36" s="79"/>
      <c r="NKI36" s="79"/>
      <c r="NKJ36" s="79"/>
      <c r="NKK36" s="79"/>
      <c r="NKL36" s="79"/>
      <c r="NKM36" s="79"/>
      <c r="NKN36" s="79"/>
      <c r="NKO36" s="79"/>
      <c r="NKP36" s="79"/>
      <c r="NKQ36" s="79"/>
      <c r="NKR36" s="79"/>
      <c r="NKS36" s="79"/>
      <c r="NKT36" s="79"/>
      <c r="NKU36" s="79"/>
      <c r="NKV36" s="79"/>
      <c r="NKW36" s="79"/>
      <c r="NKX36" s="79"/>
      <c r="NKY36" s="79"/>
      <c r="NKZ36" s="79"/>
      <c r="NLA36" s="79"/>
      <c r="NLB36" s="79"/>
      <c r="NLC36" s="79"/>
      <c r="NLD36" s="79"/>
      <c r="NLE36" s="79"/>
      <c r="NLF36" s="79"/>
      <c r="NLG36" s="79"/>
      <c r="NLH36" s="79"/>
      <c r="NLI36" s="79"/>
      <c r="NLJ36" s="79"/>
      <c r="NLK36" s="79"/>
      <c r="NLL36" s="79"/>
      <c r="NLM36" s="79"/>
      <c r="NLN36" s="79"/>
      <c r="NLO36" s="79"/>
      <c r="NLP36" s="79"/>
      <c r="NLQ36" s="79"/>
      <c r="NLR36" s="79"/>
      <c r="NLS36" s="79"/>
      <c r="NLT36" s="79"/>
      <c r="NLU36" s="79"/>
      <c r="NLV36" s="79"/>
      <c r="NLW36" s="79"/>
      <c r="NLX36" s="79"/>
      <c r="NLY36" s="79"/>
      <c r="NLZ36" s="79"/>
      <c r="NMA36" s="79"/>
      <c r="NMB36" s="79"/>
      <c r="NMC36" s="79"/>
      <c r="NMD36" s="79"/>
      <c r="NME36" s="79"/>
      <c r="NMF36" s="79"/>
      <c r="NMG36" s="79"/>
      <c r="NMH36" s="79"/>
      <c r="NMI36" s="79"/>
      <c r="NMJ36" s="79"/>
      <c r="NMK36" s="79"/>
      <c r="NML36" s="79"/>
      <c r="NMM36" s="79"/>
      <c r="NMN36" s="79"/>
      <c r="NMO36" s="79"/>
      <c r="NMP36" s="79"/>
      <c r="NMQ36" s="79"/>
      <c r="NMR36" s="79"/>
      <c r="NMS36" s="79"/>
      <c r="NMT36" s="79"/>
      <c r="NMU36" s="79"/>
      <c r="NMV36" s="79"/>
      <c r="NMW36" s="79"/>
      <c r="NMX36" s="79"/>
      <c r="NMY36" s="79"/>
      <c r="NMZ36" s="79"/>
      <c r="NNA36" s="79"/>
      <c r="NNB36" s="79"/>
      <c r="NNC36" s="79"/>
      <c r="NND36" s="79"/>
      <c r="NNE36" s="79"/>
      <c r="NNF36" s="79"/>
      <c r="NNG36" s="79"/>
      <c r="NNH36" s="79"/>
      <c r="NNI36" s="79"/>
      <c r="NNJ36" s="79"/>
      <c r="NNK36" s="79"/>
      <c r="NNL36" s="79"/>
      <c r="NNM36" s="79"/>
      <c r="NNN36" s="79"/>
      <c r="NNO36" s="79"/>
      <c r="NNP36" s="79"/>
      <c r="NNQ36" s="79"/>
      <c r="NNR36" s="79"/>
      <c r="NNS36" s="79"/>
      <c r="NNT36" s="79"/>
      <c r="NNU36" s="79"/>
      <c r="NNV36" s="79"/>
      <c r="NNW36" s="79"/>
      <c r="NNX36" s="79"/>
      <c r="NNY36" s="79"/>
      <c r="NNZ36" s="79"/>
      <c r="NOA36" s="79"/>
      <c r="NOB36" s="79"/>
      <c r="NOC36" s="79"/>
      <c r="NOD36" s="79"/>
      <c r="NOE36" s="79"/>
      <c r="NOF36" s="79"/>
      <c r="NOG36" s="79"/>
      <c r="NOH36" s="79"/>
      <c r="NOI36" s="79"/>
      <c r="NOJ36" s="79"/>
      <c r="NOK36" s="79"/>
      <c r="NOL36" s="79"/>
      <c r="NOM36" s="79"/>
      <c r="NON36" s="79"/>
      <c r="NOO36" s="79"/>
      <c r="NOP36" s="79"/>
      <c r="NOQ36" s="79"/>
      <c r="NOR36" s="79"/>
      <c r="NOS36" s="79"/>
      <c r="NOT36" s="79"/>
      <c r="NOU36" s="79"/>
      <c r="NOV36" s="79"/>
      <c r="NOW36" s="79"/>
      <c r="NOX36" s="79"/>
      <c r="NOY36" s="79"/>
      <c r="NOZ36" s="79"/>
      <c r="NPA36" s="79"/>
      <c r="NPB36" s="79"/>
      <c r="NPC36" s="79"/>
      <c r="NPD36" s="79"/>
      <c r="NPE36" s="79"/>
      <c r="NPF36" s="79"/>
      <c r="NPG36" s="79"/>
      <c r="NPH36" s="79"/>
      <c r="NPI36" s="79"/>
      <c r="NPJ36" s="79"/>
      <c r="NPK36" s="79"/>
      <c r="NPL36" s="79"/>
      <c r="NPM36" s="79"/>
      <c r="NPN36" s="79"/>
      <c r="NPO36" s="79"/>
      <c r="NPP36" s="79"/>
      <c r="NPQ36" s="79"/>
      <c r="NPR36" s="79"/>
      <c r="NPS36" s="79"/>
      <c r="NPT36" s="79"/>
      <c r="NPU36" s="79"/>
      <c r="NPV36" s="79"/>
      <c r="NPW36" s="79"/>
      <c r="NPX36" s="79"/>
      <c r="NPY36" s="79"/>
      <c r="NPZ36" s="79"/>
      <c r="NQA36" s="79"/>
      <c r="NQB36" s="79"/>
      <c r="NQC36" s="79"/>
      <c r="NQD36" s="79"/>
      <c r="NQE36" s="79"/>
      <c r="NQF36" s="79"/>
      <c r="NQG36" s="79"/>
      <c r="NQH36" s="79"/>
      <c r="NQI36" s="79"/>
      <c r="NQJ36" s="79"/>
      <c r="NQK36" s="79"/>
      <c r="NQL36" s="79"/>
      <c r="NQM36" s="79"/>
      <c r="NQN36" s="79"/>
      <c r="NQO36" s="79"/>
      <c r="NQP36" s="79"/>
      <c r="NQQ36" s="79"/>
      <c r="NQR36" s="79"/>
      <c r="NQS36" s="79"/>
      <c r="NQT36" s="79"/>
      <c r="NQU36" s="79"/>
      <c r="NQV36" s="79"/>
      <c r="NQW36" s="79"/>
      <c r="NQX36" s="79"/>
      <c r="NQY36" s="79"/>
      <c r="NQZ36" s="79"/>
      <c r="NRA36" s="79"/>
      <c r="NRB36" s="79"/>
      <c r="NRC36" s="79"/>
      <c r="NRD36" s="79"/>
      <c r="NRE36" s="79"/>
      <c r="NRF36" s="79"/>
      <c r="NRG36" s="79"/>
      <c r="NRH36" s="79"/>
      <c r="NRI36" s="79"/>
      <c r="NRJ36" s="79"/>
      <c r="NRK36" s="79"/>
      <c r="NRL36" s="79"/>
      <c r="NRM36" s="79"/>
      <c r="NRN36" s="79"/>
      <c r="NRO36" s="79"/>
      <c r="NRP36" s="79"/>
      <c r="NRQ36" s="79"/>
      <c r="NRR36" s="79"/>
      <c r="NRS36" s="79"/>
      <c r="NRT36" s="79"/>
      <c r="NRU36" s="79"/>
      <c r="NRV36" s="79"/>
      <c r="NRW36" s="79"/>
      <c r="NRX36" s="79"/>
      <c r="NRY36" s="79"/>
      <c r="NRZ36" s="79"/>
      <c r="NSA36" s="79"/>
      <c r="NSB36" s="79"/>
      <c r="NSC36" s="79"/>
      <c r="NSD36" s="79"/>
      <c r="NSE36" s="79"/>
      <c r="NSF36" s="79"/>
      <c r="NSG36" s="79"/>
      <c r="NSH36" s="79"/>
      <c r="NSI36" s="79"/>
      <c r="NSJ36" s="79"/>
      <c r="NSK36" s="79"/>
      <c r="NSL36" s="79"/>
      <c r="NSM36" s="79"/>
      <c r="NSN36" s="79"/>
      <c r="NSO36" s="79"/>
      <c r="NSP36" s="79"/>
      <c r="NSQ36" s="79"/>
      <c r="NSR36" s="79"/>
      <c r="NSS36" s="79"/>
      <c r="NST36" s="79"/>
      <c r="NSU36" s="79"/>
      <c r="NSV36" s="79"/>
      <c r="NSW36" s="79"/>
      <c r="NSX36" s="79"/>
      <c r="NSY36" s="79"/>
      <c r="NSZ36" s="79"/>
      <c r="NTA36" s="79"/>
      <c r="NTB36" s="79"/>
      <c r="NTC36" s="79"/>
      <c r="NTD36" s="79"/>
      <c r="NTE36" s="79"/>
      <c r="NTF36" s="79"/>
      <c r="NTG36" s="79"/>
      <c r="NTH36" s="79"/>
      <c r="NTI36" s="79"/>
      <c r="NTJ36" s="79"/>
      <c r="NTK36" s="79"/>
      <c r="NTL36" s="79"/>
      <c r="NTM36" s="79"/>
      <c r="NTN36" s="79"/>
      <c r="NTO36" s="79"/>
      <c r="NTP36" s="79"/>
      <c r="NTQ36" s="79"/>
      <c r="NTR36" s="79"/>
      <c r="NTS36" s="79"/>
      <c r="NTT36" s="79"/>
      <c r="NTU36" s="79"/>
      <c r="NTV36" s="79"/>
      <c r="NTW36" s="79"/>
      <c r="NTX36" s="79"/>
      <c r="NTY36" s="79"/>
      <c r="NTZ36" s="79"/>
      <c r="NUA36" s="79"/>
      <c r="NUB36" s="79"/>
      <c r="NUC36" s="79"/>
      <c r="NUD36" s="79"/>
      <c r="NUE36" s="79"/>
      <c r="NUF36" s="79"/>
      <c r="NUG36" s="79"/>
      <c r="NUH36" s="79"/>
      <c r="NUI36" s="79"/>
      <c r="NUJ36" s="79"/>
      <c r="NUK36" s="79"/>
      <c r="NUL36" s="79"/>
      <c r="NUM36" s="79"/>
      <c r="NUN36" s="79"/>
      <c r="NUO36" s="79"/>
      <c r="NUP36" s="79"/>
      <c r="NUQ36" s="79"/>
      <c r="NUR36" s="79"/>
      <c r="NUS36" s="79"/>
      <c r="NUT36" s="79"/>
      <c r="NUU36" s="79"/>
      <c r="NUV36" s="79"/>
      <c r="NUW36" s="79"/>
      <c r="NUX36" s="79"/>
      <c r="NUY36" s="79"/>
      <c r="NUZ36" s="79"/>
      <c r="NVA36" s="79"/>
      <c r="NVB36" s="79"/>
      <c r="NVC36" s="79"/>
      <c r="NVD36" s="79"/>
      <c r="NVE36" s="79"/>
      <c r="NVF36" s="79"/>
      <c r="NVG36" s="79"/>
      <c r="NVH36" s="79"/>
      <c r="NVI36" s="79"/>
      <c r="NVJ36" s="79"/>
      <c r="NVK36" s="79"/>
      <c r="NVL36" s="79"/>
      <c r="NVM36" s="79"/>
      <c r="NVN36" s="79"/>
      <c r="NVO36" s="79"/>
      <c r="NVP36" s="79"/>
      <c r="NVQ36" s="79"/>
      <c r="NVR36" s="79"/>
      <c r="NVS36" s="79"/>
      <c r="NVT36" s="79"/>
      <c r="NVU36" s="79"/>
      <c r="NVV36" s="79"/>
      <c r="NVW36" s="79"/>
      <c r="NVX36" s="79"/>
      <c r="NVY36" s="79"/>
      <c r="NVZ36" s="79"/>
      <c r="NWA36" s="79"/>
      <c r="NWB36" s="79"/>
      <c r="NWC36" s="79"/>
      <c r="NWD36" s="79"/>
      <c r="NWE36" s="79"/>
      <c r="NWF36" s="79"/>
      <c r="NWG36" s="79"/>
      <c r="NWH36" s="79"/>
      <c r="NWI36" s="79"/>
      <c r="NWJ36" s="79"/>
      <c r="NWK36" s="79"/>
      <c r="NWL36" s="79"/>
      <c r="NWM36" s="79"/>
      <c r="NWN36" s="79"/>
      <c r="NWO36" s="79"/>
      <c r="NWP36" s="79"/>
      <c r="NWQ36" s="79"/>
      <c r="NWR36" s="79"/>
      <c r="NWS36" s="79"/>
      <c r="NWT36" s="79"/>
      <c r="NWU36" s="79"/>
      <c r="NWV36" s="79"/>
      <c r="NWW36" s="79"/>
      <c r="NWX36" s="79"/>
      <c r="NWY36" s="79"/>
      <c r="NWZ36" s="79"/>
      <c r="NXA36" s="79"/>
      <c r="NXB36" s="79"/>
      <c r="NXC36" s="79"/>
      <c r="NXD36" s="79"/>
      <c r="NXE36" s="79"/>
      <c r="NXF36" s="79"/>
      <c r="NXG36" s="79"/>
      <c r="NXH36" s="79"/>
      <c r="NXI36" s="79"/>
      <c r="NXJ36" s="79"/>
      <c r="NXK36" s="79"/>
      <c r="NXL36" s="79"/>
      <c r="NXM36" s="79"/>
      <c r="NXN36" s="79"/>
      <c r="NXO36" s="79"/>
      <c r="NXP36" s="79"/>
      <c r="NXQ36" s="79"/>
      <c r="NXR36" s="79"/>
      <c r="NXS36" s="79"/>
      <c r="NXT36" s="79"/>
      <c r="NXU36" s="79"/>
      <c r="NXV36" s="79"/>
      <c r="NXW36" s="79"/>
      <c r="NXX36" s="79"/>
      <c r="NXY36" s="79"/>
      <c r="NXZ36" s="79"/>
      <c r="NYA36" s="79"/>
      <c r="NYB36" s="79"/>
      <c r="NYC36" s="79"/>
      <c r="NYD36" s="79"/>
      <c r="NYE36" s="79"/>
      <c r="NYF36" s="79"/>
      <c r="NYG36" s="79"/>
      <c r="NYH36" s="79"/>
      <c r="NYI36" s="79"/>
      <c r="NYJ36" s="79"/>
      <c r="NYK36" s="79"/>
      <c r="NYL36" s="79"/>
      <c r="NYM36" s="79"/>
      <c r="NYN36" s="79"/>
      <c r="NYO36" s="79"/>
      <c r="NYP36" s="79"/>
      <c r="NYQ36" s="79"/>
      <c r="NYR36" s="79"/>
      <c r="NYS36" s="79"/>
      <c r="NYT36" s="79"/>
      <c r="NYU36" s="79"/>
      <c r="NYV36" s="79"/>
      <c r="NYW36" s="79"/>
      <c r="NYX36" s="79"/>
      <c r="NYY36" s="79"/>
      <c r="NYZ36" s="79"/>
      <c r="NZA36" s="79"/>
      <c r="NZB36" s="79"/>
      <c r="NZC36" s="79"/>
      <c r="NZD36" s="79"/>
      <c r="NZE36" s="79"/>
      <c r="NZF36" s="79"/>
      <c r="NZG36" s="79"/>
      <c r="NZH36" s="79"/>
      <c r="NZI36" s="79"/>
      <c r="NZJ36" s="79"/>
      <c r="NZK36" s="79"/>
      <c r="NZL36" s="79"/>
      <c r="NZM36" s="79"/>
      <c r="NZN36" s="79"/>
      <c r="NZO36" s="79"/>
      <c r="NZP36" s="79"/>
      <c r="NZQ36" s="79"/>
      <c r="NZR36" s="79"/>
      <c r="NZS36" s="79"/>
      <c r="NZT36" s="79"/>
      <c r="NZU36" s="79"/>
      <c r="NZV36" s="79"/>
      <c r="NZW36" s="79"/>
      <c r="NZX36" s="79"/>
      <c r="NZY36" s="79"/>
      <c r="NZZ36" s="79"/>
      <c r="OAA36" s="79"/>
      <c r="OAB36" s="79"/>
      <c r="OAC36" s="79"/>
      <c r="OAD36" s="79"/>
      <c r="OAE36" s="79"/>
      <c r="OAF36" s="79"/>
      <c r="OAG36" s="79"/>
      <c r="OAH36" s="79"/>
      <c r="OAI36" s="79"/>
      <c r="OAJ36" s="79"/>
      <c r="OAK36" s="79"/>
      <c r="OAL36" s="79"/>
      <c r="OAM36" s="79"/>
      <c r="OAN36" s="79"/>
      <c r="OAO36" s="79"/>
      <c r="OAP36" s="79"/>
      <c r="OAQ36" s="79"/>
      <c r="OAR36" s="79"/>
      <c r="OAS36" s="79"/>
      <c r="OAT36" s="79"/>
      <c r="OAU36" s="79"/>
      <c r="OAV36" s="79"/>
      <c r="OAW36" s="79"/>
      <c r="OAX36" s="79"/>
      <c r="OAY36" s="79"/>
      <c r="OAZ36" s="79"/>
      <c r="OBA36" s="79"/>
      <c r="OBB36" s="79"/>
      <c r="OBC36" s="79"/>
      <c r="OBD36" s="79"/>
      <c r="OBE36" s="79"/>
      <c r="OBF36" s="79"/>
      <c r="OBG36" s="79"/>
      <c r="OBH36" s="79"/>
      <c r="OBI36" s="79"/>
      <c r="OBJ36" s="79"/>
      <c r="OBK36" s="79"/>
      <c r="OBL36" s="79"/>
      <c r="OBM36" s="79"/>
      <c r="OBN36" s="79"/>
      <c r="OBO36" s="79"/>
      <c r="OBP36" s="79"/>
      <c r="OBQ36" s="79"/>
      <c r="OBR36" s="79"/>
      <c r="OBS36" s="79"/>
      <c r="OBT36" s="79"/>
      <c r="OBU36" s="79"/>
      <c r="OBV36" s="79"/>
      <c r="OBW36" s="79"/>
      <c r="OBX36" s="79"/>
      <c r="OBY36" s="79"/>
      <c r="OBZ36" s="79"/>
      <c r="OCA36" s="79"/>
      <c r="OCB36" s="79"/>
      <c r="OCC36" s="79"/>
      <c r="OCD36" s="79"/>
      <c r="OCE36" s="79"/>
      <c r="OCF36" s="79"/>
      <c r="OCG36" s="79"/>
      <c r="OCH36" s="79"/>
      <c r="OCI36" s="79"/>
      <c r="OCJ36" s="79"/>
      <c r="OCK36" s="79"/>
      <c r="OCL36" s="79"/>
      <c r="OCM36" s="79"/>
      <c r="OCN36" s="79"/>
      <c r="OCO36" s="79"/>
      <c r="OCP36" s="79"/>
      <c r="OCQ36" s="79"/>
      <c r="OCR36" s="79"/>
      <c r="OCS36" s="79"/>
      <c r="OCT36" s="79"/>
      <c r="OCU36" s="79"/>
      <c r="OCV36" s="79"/>
      <c r="OCW36" s="79"/>
      <c r="OCX36" s="79"/>
      <c r="OCY36" s="79"/>
      <c r="OCZ36" s="79"/>
      <c r="ODA36" s="79"/>
      <c r="ODB36" s="79"/>
      <c r="ODC36" s="79"/>
      <c r="ODD36" s="79"/>
      <c r="ODE36" s="79"/>
      <c r="ODF36" s="79"/>
      <c r="ODG36" s="79"/>
      <c r="ODH36" s="79"/>
      <c r="ODI36" s="79"/>
      <c r="ODJ36" s="79"/>
      <c r="ODK36" s="79"/>
      <c r="ODL36" s="79"/>
      <c r="ODM36" s="79"/>
      <c r="ODN36" s="79"/>
      <c r="ODO36" s="79"/>
      <c r="ODP36" s="79"/>
      <c r="ODQ36" s="79"/>
      <c r="ODR36" s="79"/>
      <c r="ODS36" s="79"/>
      <c r="ODT36" s="79"/>
      <c r="ODU36" s="79"/>
      <c r="ODV36" s="79"/>
      <c r="ODW36" s="79"/>
      <c r="ODX36" s="79"/>
      <c r="ODY36" s="79"/>
      <c r="ODZ36" s="79"/>
      <c r="OEA36" s="79"/>
      <c r="OEB36" s="79"/>
      <c r="OEC36" s="79"/>
      <c r="OED36" s="79"/>
      <c r="OEE36" s="79"/>
      <c r="OEF36" s="79"/>
      <c r="OEG36" s="79"/>
      <c r="OEH36" s="79"/>
      <c r="OEI36" s="79"/>
      <c r="OEJ36" s="79"/>
      <c r="OEK36" s="79"/>
      <c r="OEL36" s="79"/>
      <c r="OEM36" s="79"/>
      <c r="OEN36" s="79"/>
      <c r="OEO36" s="79"/>
      <c r="OEP36" s="79"/>
      <c r="OEQ36" s="79"/>
      <c r="OER36" s="79"/>
      <c r="OES36" s="79"/>
      <c r="OET36" s="79"/>
      <c r="OEU36" s="79"/>
      <c r="OEV36" s="79"/>
      <c r="OEW36" s="79"/>
      <c r="OEX36" s="79"/>
      <c r="OEY36" s="79"/>
      <c r="OEZ36" s="79"/>
      <c r="OFA36" s="79"/>
      <c r="OFB36" s="79"/>
      <c r="OFC36" s="79"/>
      <c r="OFD36" s="79"/>
      <c r="OFE36" s="79"/>
      <c r="OFF36" s="79"/>
      <c r="OFG36" s="79"/>
      <c r="OFH36" s="79"/>
      <c r="OFI36" s="79"/>
      <c r="OFJ36" s="79"/>
      <c r="OFK36" s="79"/>
      <c r="OFL36" s="79"/>
      <c r="OFM36" s="79"/>
      <c r="OFN36" s="79"/>
      <c r="OFO36" s="79"/>
      <c r="OFP36" s="79"/>
      <c r="OFQ36" s="79"/>
      <c r="OFR36" s="79"/>
      <c r="OFS36" s="79"/>
      <c r="OFT36" s="79"/>
      <c r="OFU36" s="79"/>
      <c r="OFV36" s="79"/>
      <c r="OFW36" s="79"/>
      <c r="OFX36" s="79"/>
      <c r="OFY36" s="79"/>
      <c r="OFZ36" s="79"/>
      <c r="OGA36" s="79"/>
      <c r="OGB36" s="79"/>
      <c r="OGC36" s="79"/>
      <c r="OGD36" s="79"/>
      <c r="OGE36" s="79"/>
      <c r="OGF36" s="79"/>
      <c r="OGG36" s="79"/>
      <c r="OGH36" s="79"/>
      <c r="OGI36" s="79"/>
      <c r="OGJ36" s="79"/>
      <c r="OGK36" s="79"/>
      <c r="OGL36" s="79"/>
      <c r="OGM36" s="79"/>
      <c r="OGN36" s="79"/>
      <c r="OGO36" s="79"/>
      <c r="OGP36" s="79"/>
      <c r="OGQ36" s="79"/>
      <c r="OGR36" s="79"/>
      <c r="OGS36" s="79"/>
      <c r="OGT36" s="79"/>
      <c r="OGU36" s="79"/>
      <c r="OGV36" s="79"/>
      <c r="OGW36" s="79"/>
      <c r="OGX36" s="79"/>
      <c r="OGY36" s="79"/>
      <c r="OGZ36" s="79"/>
      <c r="OHA36" s="79"/>
      <c r="OHB36" s="79"/>
      <c r="OHC36" s="79"/>
      <c r="OHD36" s="79"/>
      <c r="OHE36" s="79"/>
      <c r="OHF36" s="79"/>
      <c r="OHG36" s="79"/>
      <c r="OHH36" s="79"/>
      <c r="OHI36" s="79"/>
      <c r="OHJ36" s="79"/>
      <c r="OHK36" s="79"/>
      <c r="OHL36" s="79"/>
      <c r="OHM36" s="79"/>
      <c r="OHN36" s="79"/>
      <c r="OHO36" s="79"/>
      <c r="OHP36" s="79"/>
      <c r="OHQ36" s="79"/>
      <c r="OHR36" s="79"/>
      <c r="OHS36" s="79"/>
      <c r="OHT36" s="79"/>
      <c r="OHU36" s="79"/>
      <c r="OHV36" s="79"/>
      <c r="OHW36" s="79"/>
      <c r="OHX36" s="79"/>
      <c r="OHY36" s="79"/>
      <c r="OHZ36" s="79"/>
      <c r="OIA36" s="79"/>
      <c r="OIB36" s="79"/>
      <c r="OIC36" s="79"/>
      <c r="OID36" s="79"/>
      <c r="OIE36" s="79"/>
      <c r="OIF36" s="79"/>
      <c r="OIG36" s="79"/>
      <c r="OIH36" s="79"/>
      <c r="OII36" s="79"/>
      <c r="OIJ36" s="79"/>
      <c r="OIK36" s="79"/>
      <c r="OIL36" s="79"/>
      <c r="OIM36" s="79"/>
      <c r="OIN36" s="79"/>
      <c r="OIO36" s="79"/>
      <c r="OIP36" s="79"/>
      <c r="OIQ36" s="79"/>
      <c r="OIR36" s="79"/>
      <c r="OIS36" s="79"/>
      <c r="OIT36" s="79"/>
      <c r="OIU36" s="79"/>
      <c r="OIV36" s="79"/>
      <c r="OIW36" s="79"/>
      <c r="OIX36" s="79"/>
      <c r="OIY36" s="79"/>
      <c r="OIZ36" s="79"/>
      <c r="OJA36" s="79"/>
      <c r="OJB36" s="79"/>
      <c r="OJC36" s="79"/>
      <c r="OJD36" s="79"/>
      <c r="OJE36" s="79"/>
      <c r="OJF36" s="79"/>
      <c r="OJG36" s="79"/>
      <c r="OJH36" s="79"/>
      <c r="OJI36" s="79"/>
      <c r="OJJ36" s="79"/>
      <c r="OJK36" s="79"/>
      <c r="OJL36" s="79"/>
      <c r="OJM36" s="79"/>
      <c r="OJN36" s="79"/>
      <c r="OJO36" s="79"/>
      <c r="OJP36" s="79"/>
      <c r="OJQ36" s="79"/>
      <c r="OJR36" s="79"/>
      <c r="OJS36" s="79"/>
      <c r="OJT36" s="79"/>
      <c r="OJU36" s="79"/>
      <c r="OJV36" s="79"/>
      <c r="OJW36" s="79"/>
      <c r="OJX36" s="79"/>
      <c r="OJY36" s="79"/>
      <c r="OJZ36" s="79"/>
      <c r="OKA36" s="79"/>
      <c r="OKB36" s="79"/>
      <c r="OKC36" s="79"/>
      <c r="OKD36" s="79"/>
      <c r="OKE36" s="79"/>
      <c r="OKF36" s="79"/>
      <c r="OKG36" s="79"/>
      <c r="OKH36" s="79"/>
      <c r="OKI36" s="79"/>
      <c r="OKJ36" s="79"/>
      <c r="OKK36" s="79"/>
      <c r="OKL36" s="79"/>
      <c r="OKM36" s="79"/>
      <c r="OKN36" s="79"/>
      <c r="OKO36" s="79"/>
      <c r="OKP36" s="79"/>
      <c r="OKQ36" s="79"/>
      <c r="OKR36" s="79"/>
      <c r="OKS36" s="79"/>
      <c r="OKT36" s="79"/>
      <c r="OKU36" s="79"/>
      <c r="OKV36" s="79"/>
      <c r="OKW36" s="79"/>
      <c r="OKX36" s="79"/>
      <c r="OKY36" s="79"/>
      <c r="OKZ36" s="79"/>
      <c r="OLA36" s="79"/>
      <c r="OLB36" s="79"/>
      <c r="OLC36" s="79"/>
      <c r="OLD36" s="79"/>
      <c r="OLE36" s="79"/>
      <c r="OLF36" s="79"/>
      <c r="OLG36" s="79"/>
      <c r="OLH36" s="79"/>
      <c r="OLI36" s="79"/>
      <c r="OLJ36" s="79"/>
      <c r="OLK36" s="79"/>
      <c r="OLL36" s="79"/>
      <c r="OLM36" s="79"/>
      <c r="OLN36" s="79"/>
      <c r="OLO36" s="79"/>
      <c r="OLP36" s="79"/>
      <c r="OLQ36" s="79"/>
      <c r="OLR36" s="79"/>
      <c r="OLS36" s="79"/>
      <c r="OLT36" s="79"/>
      <c r="OLU36" s="79"/>
      <c r="OLV36" s="79"/>
      <c r="OLW36" s="79"/>
      <c r="OLX36" s="79"/>
      <c r="OLY36" s="79"/>
      <c r="OLZ36" s="79"/>
      <c r="OMA36" s="79"/>
      <c r="OMB36" s="79"/>
      <c r="OMC36" s="79"/>
      <c r="OMD36" s="79"/>
      <c r="OME36" s="79"/>
      <c r="OMF36" s="79"/>
      <c r="OMG36" s="79"/>
      <c r="OMH36" s="79"/>
      <c r="OMI36" s="79"/>
      <c r="OMJ36" s="79"/>
      <c r="OMK36" s="79"/>
      <c r="OML36" s="79"/>
      <c r="OMM36" s="79"/>
      <c r="OMN36" s="79"/>
      <c r="OMO36" s="79"/>
      <c r="OMP36" s="79"/>
      <c r="OMQ36" s="79"/>
      <c r="OMR36" s="79"/>
      <c r="OMS36" s="79"/>
      <c r="OMT36" s="79"/>
      <c r="OMU36" s="79"/>
      <c r="OMV36" s="79"/>
      <c r="OMW36" s="79"/>
      <c r="OMX36" s="79"/>
      <c r="OMY36" s="79"/>
      <c r="OMZ36" s="79"/>
      <c r="ONA36" s="79"/>
      <c r="ONB36" s="79"/>
      <c r="ONC36" s="79"/>
      <c r="OND36" s="79"/>
      <c r="ONE36" s="79"/>
      <c r="ONF36" s="79"/>
      <c r="ONG36" s="79"/>
      <c r="ONH36" s="79"/>
      <c r="ONI36" s="79"/>
      <c r="ONJ36" s="79"/>
      <c r="ONK36" s="79"/>
      <c r="ONL36" s="79"/>
      <c r="ONM36" s="79"/>
      <c r="ONN36" s="79"/>
      <c r="ONO36" s="79"/>
      <c r="ONP36" s="79"/>
      <c r="ONQ36" s="79"/>
      <c r="ONR36" s="79"/>
      <c r="ONS36" s="79"/>
      <c r="ONT36" s="79"/>
      <c r="ONU36" s="79"/>
      <c r="ONV36" s="79"/>
      <c r="ONW36" s="79"/>
      <c r="ONX36" s="79"/>
      <c r="ONY36" s="79"/>
      <c r="ONZ36" s="79"/>
      <c r="OOA36" s="79"/>
      <c r="OOB36" s="79"/>
      <c r="OOC36" s="79"/>
      <c r="OOD36" s="79"/>
      <c r="OOE36" s="79"/>
      <c r="OOF36" s="79"/>
      <c r="OOG36" s="79"/>
      <c r="OOH36" s="79"/>
      <c r="OOI36" s="79"/>
      <c r="OOJ36" s="79"/>
      <c r="OOK36" s="79"/>
      <c r="OOL36" s="79"/>
      <c r="OOM36" s="79"/>
      <c r="OON36" s="79"/>
      <c r="OOO36" s="79"/>
      <c r="OOP36" s="79"/>
      <c r="OOQ36" s="79"/>
      <c r="OOR36" s="79"/>
      <c r="OOS36" s="79"/>
      <c r="OOT36" s="79"/>
      <c r="OOU36" s="79"/>
      <c r="OOV36" s="79"/>
      <c r="OOW36" s="79"/>
      <c r="OOX36" s="79"/>
      <c r="OOY36" s="79"/>
      <c r="OOZ36" s="79"/>
      <c r="OPA36" s="79"/>
      <c r="OPB36" s="79"/>
      <c r="OPC36" s="79"/>
      <c r="OPD36" s="79"/>
      <c r="OPE36" s="79"/>
      <c r="OPF36" s="79"/>
      <c r="OPG36" s="79"/>
      <c r="OPH36" s="79"/>
      <c r="OPI36" s="79"/>
      <c r="OPJ36" s="79"/>
      <c r="OPK36" s="79"/>
      <c r="OPL36" s="79"/>
      <c r="OPM36" s="79"/>
      <c r="OPN36" s="79"/>
      <c r="OPO36" s="79"/>
      <c r="OPP36" s="79"/>
      <c r="OPQ36" s="79"/>
      <c r="OPR36" s="79"/>
      <c r="OPS36" s="79"/>
      <c r="OPT36" s="79"/>
      <c r="OPU36" s="79"/>
      <c r="OPV36" s="79"/>
      <c r="OPW36" s="79"/>
      <c r="OPX36" s="79"/>
      <c r="OPY36" s="79"/>
      <c r="OPZ36" s="79"/>
      <c r="OQA36" s="79"/>
      <c r="OQB36" s="79"/>
      <c r="OQC36" s="79"/>
      <c r="OQD36" s="79"/>
      <c r="OQE36" s="79"/>
      <c r="OQF36" s="79"/>
      <c r="OQG36" s="79"/>
      <c r="OQH36" s="79"/>
      <c r="OQI36" s="79"/>
      <c r="OQJ36" s="79"/>
      <c r="OQK36" s="79"/>
      <c r="OQL36" s="79"/>
      <c r="OQM36" s="79"/>
      <c r="OQN36" s="79"/>
      <c r="OQO36" s="79"/>
      <c r="OQP36" s="79"/>
      <c r="OQQ36" s="79"/>
      <c r="OQR36" s="79"/>
      <c r="OQS36" s="79"/>
      <c r="OQT36" s="79"/>
      <c r="OQU36" s="79"/>
      <c r="OQV36" s="79"/>
      <c r="OQW36" s="79"/>
      <c r="OQX36" s="79"/>
      <c r="OQY36" s="79"/>
      <c r="OQZ36" s="79"/>
      <c r="ORA36" s="79"/>
      <c r="ORB36" s="79"/>
      <c r="ORC36" s="79"/>
      <c r="ORD36" s="79"/>
      <c r="ORE36" s="79"/>
      <c r="ORF36" s="79"/>
      <c r="ORG36" s="79"/>
      <c r="ORH36" s="79"/>
      <c r="ORI36" s="79"/>
      <c r="ORJ36" s="79"/>
      <c r="ORK36" s="79"/>
      <c r="ORL36" s="79"/>
      <c r="ORM36" s="79"/>
      <c r="ORN36" s="79"/>
      <c r="ORO36" s="79"/>
      <c r="ORP36" s="79"/>
      <c r="ORQ36" s="79"/>
      <c r="ORR36" s="79"/>
      <c r="ORS36" s="79"/>
      <c r="ORT36" s="79"/>
      <c r="ORU36" s="79"/>
      <c r="ORV36" s="79"/>
      <c r="ORW36" s="79"/>
      <c r="ORX36" s="79"/>
      <c r="ORY36" s="79"/>
      <c r="ORZ36" s="79"/>
      <c r="OSA36" s="79"/>
      <c r="OSB36" s="79"/>
      <c r="OSC36" s="79"/>
      <c r="OSD36" s="79"/>
      <c r="OSE36" s="79"/>
      <c r="OSF36" s="79"/>
      <c r="OSG36" s="79"/>
      <c r="OSH36" s="79"/>
      <c r="OSI36" s="79"/>
      <c r="OSJ36" s="79"/>
      <c r="OSK36" s="79"/>
      <c r="OSL36" s="79"/>
      <c r="OSM36" s="79"/>
      <c r="OSN36" s="79"/>
      <c r="OSO36" s="79"/>
      <c r="OSP36" s="79"/>
      <c r="OSQ36" s="79"/>
      <c r="OSR36" s="79"/>
      <c r="OSS36" s="79"/>
      <c r="OST36" s="79"/>
      <c r="OSU36" s="79"/>
      <c r="OSV36" s="79"/>
      <c r="OSW36" s="79"/>
      <c r="OSX36" s="79"/>
      <c r="OSY36" s="79"/>
      <c r="OSZ36" s="79"/>
      <c r="OTA36" s="79"/>
      <c r="OTB36" s="79"/>
      <c r="OTC36" s="79"/>
      <c r="OTD36" s="79"/>
      <c r="OTE36" s="79"/>
      <c r="OTF36" s="79"/>
      <c r="OTG36" s="79"/>
      <c r="OTH36" s="79"/>
      <c r="OTI36" s="79"/>
      <c r="OTJ36" s="79"/>
      <c r="OTK36" s="79"/>
      <c r="OTL36" s="79"/>
      <c r="OTM36" s="79"/>
      <c r="OTN36" s="79"/>
      <c r="OTO36" s="79"/>
      <c r="OTP36" s="79"/>
      <c r="OTQ36" s="79"/>
      <c r="OTR36" s="79"/>
      <c r="OTS36" s="79"/>
      <c r="OTT36" s="79"/>
      <c r="OTU36" s="79"/>
      <c r="OTV36" s="79"/>
      <c r="OTW36" s="79"/>
      <c r="OTX36" s="79"/>
      <c r="OTY36" s="79"/>
      <c r="OTZ36" s="79"/>
      <c r="OUA36" s="79"/>
      <c r="OUB36" s="79"/>
      <c r="OUC36" s="79"/>
      <c r="OUD36" s="79"/>
      <c r="OUE36" s="79"/>
      <c r="OUF36" s="79"/>
      <c r="OUG36" s="79"/>
      <c r="OUH36" s="79"/>
      <c r="OUI36" s="79"/>
      <c r="OUJ36" s="79"/>
      <c r="OUK36" s="79"/>
      <c r="OUL36" s="79"/>
      <c r="OUM36" s="79"/>
      <c r="OUN36" s="79"/>
      <c r="OUO36" s="79"/>
      <c r="OUP36" s="79"/>
      <c r="OUQ36" s="79"/>
      <c r="OUR36" s="79"/>
      <c r="OUS36" s="79"/>
      <c r="OUT36" s="79"/>
      <c r="OUU36" s="79"/>
      <c r="OUV36" s="79"/>
      <c r="OUW36" s="79"/>
      <c r="OUX36" s="79"/>
      <c r="OUY36" s="79"/>
      <c r="OUZ36" s="79"/>
      <c r="OVA36" s="79"/>
      <c r="OVB36" s="79"/>
      <c r="OVC36" s="79"/>
      <c r="OVD36" s="79"/>
      <c r="OVE36" s="79"/>
      <c r="OVF36" s="79"/>
      <c r="OVG36" s="79"/>
      <c r="OVH36" s="79"/>
      <c r="OVI36" s="79"/>
      <c r="OVJ36" s="79"/>
      <c r="OVK36" s="79"/>
      <c r="OVL36" s="79"/>
      <c r="OVM36" s="79"/>
      <c r="OVN36" s="79"/>
      <c r="OVO36" s="79"/>
      <c r="OVP36" s="79"/>
      <c r="OVQ36" s="79"/>
      <c r="OVR36" s="79"/>
      <c r="OVS36" s="79"/>
      <c r="OVT36" s="79"/>
      <c r="OVU36" s="79"/>
      <c r="OVV36" s="79"/>
      <c r="OVW36" s="79"/>
      <c r="OVX36" s="79"/>
      <c r="OVY36" s="79"/>
      <c r="OVZ36" s="79"/>
      <c r="OWA36" s="79"/>
      <c r="OWB36" s="79"/>
      <c r="OWC36" s="79"/>
      <c r="OWD36" s="79"/>
      <c r="OWE36" s="79"/>
      <c r="OWF36" s="79"/>
      <c r="OWG36" s="79"/>
      <c r="OWH36" s="79"/>
      <c r="OWI36" s="79"/>
      <c r="OWJ36" s="79"/>
      <c r="OWK36" s="79"/>
      <c r="OWL36" s="79"/>
      <c r="OWM36" s="79"/>
      <c r="OWN36" s="79"/>
      <c r="OWO36" s="79"/>
      <c r="OWP36" s="79"/>
      <c r="OWQ36" s="79"/>
      <c r="OWR36" s="79"/>
      <c r="OWS36" s="79"/>
      <c r="OWT36" s="79"/>
      <c r="OWU36" s="79"/>
      <c r="OWV36" s="79"/>
      <c r="OWW36" s="79"/>
      <c r="OWX36" s="79"/>
      <c r="OWY36" s="79"/>
      <c r="OWZ36" s="79"/>
      <c r="OXA36" s="79"/>
      <c r="OXB36" s="79"/>
      <c r="OXC36" s="79"/>
      <c r="OXD36" s="79"/>
      <c r="OXE36" s="79"/>
      <c r="OXF36" s="79"/>
      <c r="OXG36" s="79"/>
      <c r="OXH36" s="79"/>
      <c r="OXI36" s="79"/>
      <c r="OXJ36" s="79"/>
      <c r="OXK36" s="79"/>
      <c r="OXL36" s="79"/>
      <c r="OXM36" s="79"/>
      <c r="OXN36" s="79"/>
      <c r="OXO36" s="79"/>
      <c r="OXP36" s="79"/>
      <c r="OXQ36" s="79"/>
      <c r="OXR36" s="79"/>
      <c r="OXS36" s="79"/>
      <c r="OXT36" s="79"/>
      <c r="OXU36" s="79"/>
      <c r="OXV36" s="79"/>
      <c r="OXW36" s="79"/>
      <c r="OXX36" s="79"/>
      <c r="OXY36" s="79"/>
      <c r="OXZ36" s="79"/>
      <c r="OYA36" s="79"/>
      <c r="OYB36" s="79"/>
      <c r="OYC36" s="79"/>
      <c r="OYD36" s="79"/>
      <c r="OYE36" s="79"/>
      <c r="OYF36" s="79"/>
      <c r="OYG36" s="79"/>
      <c r="OYH36" s="79"/>
      <c r="OYI36" s="79"/>
      <c r="OYJ36" s="79"/>
      <c r="OYK36" s="79"/>
      <c r="OYL36" s="79"/>
      <c r="OYM36" s="79"/>
      <c r="OYN36" s="79"/>
      <c r="OYO36" s="79"/>
      <c r="OYP36" s="79"/>
      <c r="OYQ36" s="79"/>
      <c r="OYR36" s="79"/>
      <c r="OYS36" s="79"/>
      <c r="OYT36" s="79"/>
      <c r="OYU36" s="79"/>
      <c r="OYV36" s="79"/>
      <c r="OYW36" s="79"/>
      <c r="OYX36" s="79"/>
      <c r="OYY36" s="79"/>
      <c r="OYZ36" s="79"/>
      <c r="OZA36" s="79"/>
      <c r="OZB36" s="79"/>
      <c r="OZC36" s="79"/>
      <c r="OZD36" s="79"/>
      <c r="OZE36" s="79"/>
      <c r="OZF36" s="79"/>
      <c r="OZG36" s="79"/>
      <c r="OZH36" s="79"/>
      <c r="OZI36" s="79"/>
      <c r="OZJ36" s="79"/>
      <c r="OZK36" s="79"/>
      <c r="OZL36" s="79"/>
      <c r="OZM36" s="79"/>
      <c r="OZN36" s="79"/>
      <c r="OZO36" s="79"/>
      <c r="OZP36" s="79"/>
      <c r="OZQ36" s="79"/>
      <c r="OZR36" s="79"/>
      <c r="OZS36" s="79"/>
      <c r="OZT36" s="79"/>
      <c r="OZU36" s="79"/>
      <c r="OZV36" s="79"/>
      <c r="OZW36" s="79"/>
      <c r="OZX36" s="79"/>
      <c r="OZY36" s="79"/>
      <c r="OZZ36" s="79"/>
      <c r="PAA36" s="79"/>
      <c r="PAB36" s="79"/>
      <c r="PAC36" s="79"/>
      <c r="PAD36" s="79"/>
      <c r="PAE36" s="79"/>
      <c r="PAF36" s="79"/>
      <c r="PAG36" s="79"/>
      <c r="PAH36" s="79"/>
      <c r="PAI36" s="79"/>
      <c r="PAJ36" s="79"/>
      <c r="PAK36" s="79"/>
      <c r="PAL36" s="79"/>
      <c r="PAM36" s="79"/>
      <c r="PAN36" s="79"/>
      <c r="PAO36" s="79"/>
      <c r="PAP36" s="79"/>
      <c r="PAQ36" s="79"/>
      <c r="PAR36" s="79"/>
      <c r="PAS36" s="79"/>
      <c r="PAT36" s="79"/>
      <c r="PAU36" s="79"/>
      <c r="PAV36" s="79"/>
      <c r="PAW36" s="79"/>
      <c r="PAX36" s="79"/>
      <c r="PAY36" s="79"/>
      <c r="PAZ36" s="79"/>
      <c r="PBA36" s="79"/>
      <c r="PBB36" s="79"/>
      <c r="PBC36" s="79"/>
      <c r="PBD36" s="79"/>
      <c r="PBE36" s="79"/>
      <c r="PBF36" s="79"/>
      <c r="PBG36" s="79"/>
      <c r="PBH36" s="79"/>
      <c r="PBI36" s="79"/>
      <c r="PBJ36" s="79"/>
      <c r="PBK36" s="79"/>
      <c r="PBL36" s="79"/>
      <c r="PBM36" s="79"/>
      <c r="PBN36" s="79"/>
      <c r="PBO36" s="79"/>
      <c r="PBP36" s="79"/>
      <c r="PBQ36" s="79"/>
      <c r="PBR36" s="79"/>
      <c r="PBS36" s="79"/>
      <c r="PBT36" s="79"/>
      <c r="PBU36" s="79"/>
      <c r="PBV36" s="79"/>
      <c r="PBW36" s="79"/>
      <c r="PBX36" s="79"/>
      <c r="PBY36" s="79"/>
      <c r="PBZ36" s="79"/>
      <c r="PCA36" s="79"/>
      <c r="PCB36" s="79"/>
      <c r="PCC36" s="79"/>
      <c r="PCD36" s="79"/>
      <c r="PCE36" s="79"/>
      <c r="PCF36" s="79"/>
      <c r="PCG36" s="79"/>
      <c r="PCH36" s="79"/>
      <c r="PCI36" s="79"/>
      <c r="PCJ36" s="79"/>
      <c r="PCK36" s="79"/>
      <c r="PCL36" s="79"/>
      <c r="PCM36" s="79"/>
      <c r="PCN36" s="79"/>
      <c r="PCO36" s="79"/>
      <c r="PCP36" s="79"/>
      <c r="PCQ36" s="79"/>
      <c r="PCR36" s="79"/>
      <c r="PCS36" s="79"/>
      <c r="PCT36" s="79"/>
      <c r="PCU36" s="79"/>
      <c r="PCV36" s="79"/>
      <c r="PCW36" s="79"/>
      <c r="PCX36" s="79"/>
      <c r="PCY36" s="79"/>
      <c r="PCZ36" s="79"/>
      <c r="PDA36" s="79"/>
      <c r="PDB36" s="79"/>
      <c r="PDC36" s="79"/>
      <c r="PDD36" s="79"/>
      <c r="PDE36" s="79"/>
      <c r="PDF36" s="79"/>
      <c r="PDG36" s="79"/>
      <c r="PDH36" s="79"/>
      <c r="PDI36" s="79"/>
      <c r="PDJ36" s="79"/>
      <c r="PDK36" s="79"/>
      <c r="PDL36" s="79"/>
      <c r="PDM36" s="79"/>
      <c r="PDN36" s="79"/>
      <c r="PDO36" s="79"/>
      <c r="PDP36" s="79"/>
      <c r="PDQ36" s="79"/>
      <c r="PDR36" s="79"/>
      <c r="PDS36" s="79"/>
      <c r="PDT36" s="79"/>
      <c r="PDU36" s="79"/>
      <c r="PDV36" s="79"/>
      <c r="PDW36" s="79"/>
      <c r="PDX36" s="79"/>
      <c r="PDY36" s="79"/>
      <c r="PDZ36" s="79"/>
      <c r="PEA36" s="79"/>
      <c r="PEB36" s="79"/>
      <c r="PEC36" s="79"/>
      <c r="PED36" s="79"/>
      <c r="PEE36" s="79"/>
      <c r="PEF36" s="79"/>
      <c r="PEG36" s="79"/>
      <c r="PEH36" s="79"/>
      <c r="PEI36" s="79"/>
      <c r="PEJ36" s="79"/>
      <c r="PEK36" s="79"/>
      <c r="PEL36" s="79"/>
      <c r="PEM36" s="79"/>
      <c r="PEN36" s="79"/>
      <c r="PEO36" s="79"/>
      <c r="PEP36" s="79"/>
      <c r="PEQ36" s="79"/>
      <c r="PER36" s="79"/>
      <c r="PES36" s="79"/>
      <c r="PET36" s="79"/>
      <c r="PEU36" s="79"/>
      <c r="PEV36" s="79"/>
      <c r="PEW36" s="79"/>
      <c r="PEX36" s="79"/>
      <c r="PEY36" s="79"/>
      <c r="PEZ36" s="79"/>
      <c r="PFA36" s="79"/>
      <c r="PFB36" s="79"/>
      <c r="PFC36" s="79"/>
      <c r="PFD36" s="79"/>
      <c r="PFE36" s="79"/>
      <c r="PFF36" s="79"/>
      <c r="PFG36" s="79"/>
      <c r="PFH36" s="79"/>
      <c r="PFI36" s="79"/>
      <c r="PFJ36" s="79"/>
      <c r="PFK36" s="79"/>
      <c r="PFL36" s="79"/>
      <c r="PFM36" s="79"/>
      <c r="PFN36" s="79"/>
      <c r="PFO36" s="79"/>
      <c r="PFP36" s="79"/>
      <c r="PFQ36" s="79"/>
      <c r="PFR36" s="79"/>
      <c r="PFS36" s="79"/>
      <c r="PFT36" s="79"/>
      <c r="PFU36" s="79"/>
      <c r="PFV36" s="79"/>
      <c r="PFW36" s="79"/>
      <c r="PFX36" s="79"/>
      <c r="PFY36" s="79"/>
      <c r="PFZ36" s="79"/>
      <c r="PGA36" s="79"/>
      <c r="PGB36" s="79"/>
      <c r="PGC36" s="79"/>
      <c r="PGD36" s="79"/>
      <c r="PGE36" s="79"/>
      <c r="PGF36" s="79"/>
      <c r="PGG36" s="79"/>
      <c r="PGH36" s="79"/>
      <c r="PGI36" s="79"/>
      <c r="PGJ36" s="79"/>
      <c r="PGK36" s="79"/>
      <c r="PGL36" s="79"/>
      <c r="PGM36" s="79"/>
      <c r="PGN36" s="79"/>
      <c r="PGO36" s="79"/>
      <c r="PGP36" s="79"/>
      <c r="PGQ36" s="79"/>
      <c r="PGR36" s="79"/>
      <c r="PGS36" s="79"/>
      <c r="PGT36" s="79"/>
      <c r="PGU36" s="79"/>
      <c r="PGV36" s="79"/>
      <c r="PGW36" s="79"/>
      <c r="PGX36" s="79"/>
      <c r="PGY36" s="79"/>
      <c r="PGZ36" s="79"/>
      <c r="PHA36" s="79"/>
      <c r="PHB36" s="79"/>
      <c r="PHC36" s="79"/>
      <c r="PHD36" s="79"/>
      <c r="PHE36" s="79"/>
      <c r="PHF36" s="79"/>
      <c r="PHG36" s="79"/>
      <c r="PHH36" s="79"/>
      <c r="PHI36" s="79"/>
      <c r="PHJ36" s="79"/>
      <c r="PHK36" s="79"/>
      <c r="PHL36" s="79"/>
      <c r="PHM36" s="79"/>
      <c r="PHN36" s="79"/>
      <c r="PHO36" s="79"/>
      <c r="PHP36" s="79"/>
      <c r="PHQ36" s="79"/>
      <c r="PHR36" s="79"/>
      <c r="PHS36" s="79"/>
      <c r="PHT36" s="79"/>
      <c r="PHU36" s="79"/>
      <c r="PHV36" s="79"/>
      <c r="PHW36" s="79"/>
      <c r="PHX36" s="79"/>
      <c r="PHY36" s="79"/>
      <c r="PHZ36" s="79"/>
      <c r="PIA36" s="79"/>
      <c r="PIB36" s="79"/>
      <c r="PIC36" s="79"/>
      <c r="PID36" s="79"/>
      <c r="PIE36" s="79"/>
      <c r="PIF36" s="79"/>
      <c r="PIG36" s="79"/>
      <c r="PIH36" s="79"/>
      <c r="PII36" s="79"/>
      <c r="PIJ36" s="79"/>
      <c r="PIK36" s="79"/>
      <c r="PIL36" s="79"/>
      <c r="PIM36" s="79"/>
      <c r="PIN36" s="79"/>
      <c r="PIO36" s="79"/>
      <c r="PIP36" s="79"/>
      <c r="PIQ36" s="79"/>
      <c r="PIR36" s="79"/>
      <c r="PIS36" s="79"/>
      <c r="PIT36" s="79"/>
      <c r="PIU36" s="79"/>
      <c r="PIV36" s="79"/>
      <c r="PIW36" s="79"/>
      <c r="PIX36" s="79"/>
      <c r="PIY36" s="79"/>
      <c r="PIZ36" s="79"/>
      <c r="PJA36" s="79"/>
      <c r="PJB36" s="79"/>
      <c r="PJC36" s="79"/>
      <c r="PJD36" s="79"/>
      <c r="PJE36" s="79"/>
      <c r="PJF36" s="79"/>
      <c r="PJG36" s="79"/>
      <c r="PJH36" s="79"/>
      <c r="PJI36" s="79"/>
      <c r="PJJ36" s="79"/>
      <c r="PJK36" s="79"/>
      <c r="PJL36" s="79"/>
      <c r="PJM36" s="79"/>
      <c r="PJN36" s="79"/>
      <c r="PJO36" s="79"/>
      <c r="PJP36" s="79"/>
      <c r="PJQ36" s="79"/>
      <c r="PJR36" s="79"/>
      <c r="PJS36" s="79"/>
      <c r="PJT36" s="79"/>
      <c r="PJU36" s="79"/>
      <c r="PJV36" s="79"/>
      <c r="PJW36" s="79"/>
      <c r="PJX36" s="79"/>
      <c r="PJY36" s="79"/>
      <c r="PJZ36" s="79"/>
      <c r="PKA36" s="79"/>
      <c r="PKB36" s="79"/>
      <c r="PKC36" s="79"/>
      <c r="PKD36" s="79"/>
      <c r="PKE36" s="79"/>
      <c r="PKF36" s="79"/>
      <c r="PKG36" s="79"/>
      <c r="PKH36" s="79"/>
      <c r="PKI36" s="79"/>
      <c r="PKJ36" s="79"/>
      <c r="PKK36" s="79"/>
      <c r="PKL36" s="79"/>
      <c r="PKM36" s="79"/>
      <c r="PKN36" s="79"/>
      <c r="PKO36" s="79"/>
      <c r="PKP36" s="79"/>
      <c r="PKQ36" s="79"/>
      <c r="PKR36" s="79"/>
      <c r="PKS36" s="79"/>
      <c r="PKT36" s="79"/>
      <c r="PKU36" s="79"/>
      <c r="PKV36" s="79"/>
      <c r="PKW36" s="79"/>
      <c r="PKX36" s="79"/>
      <c r="PKY36" s="79"/>
      <c r="PKZ36" s="79"/>
      <c r="PLA36" s="79"/>
      <c r="PLB36" s="79"/>
      <c r="PLC36" s="79"/>
      <c r="PLD36" s="79"/>
      <c r="PLE36" s="79"/>
      <c r="PLF36" s="79"/>
      <c r="PLG36" s="79"/>
      <c r="PLH36" s="79"/>
      <c r="PLI36" s="79"/>
      <c r="PLJ36" s="79"/>
      <c r="PLK36" s="79"/>
      <c r="PLL36" s="79"/>
      <c r="PLM36" s="79"/>
      <c r="PLN36" s="79"/>
      <c r="PLO36" s="79"/>
      <c r="PLP36" s="79"/>
      <c r="PLQ36" s="79"/>
      <c r="PLR36" s="79"/>
      <c r="PLS36" s="79"/>
      <c r="PLT36" s="79"/>
      <c r="PLU36" s="79"/>
      <c r="PLV36" s="79"/>
      <c r="PLW36" s="79"/>
      <c r="PLX36" s="79"/>
      <c r="PLY36" s="79"/>
      <c r="PLZ36" s="79"/>
      <c r="PMA36" s="79"/>
      <c r="PMB36" s="79"/>
      <c r="PMC36" s="79"/>
      <c r="PMD36" s="79"/>
      <c r="PME36" s="79"/>
      <c r="PMF36" s="79"/>
      <c r="PMG36" s="79"/>
      <c r="PMH36" s="79"/>
      <c r="PMI36" s="79"/>
      <c r="PMJ36" s="79"/>
      <c r="PMK36" s="79"/>
      <c r="PML36" s="79"/>
      <c r="PMM36" s="79"/>
      <c r="PMN36" s="79"/>
      <c r="PMO36" s="79"/>
      <c r="PMP36" s="79"/>
      <c r="PMQ36" s="79"/>
      <c r="PMR36" s="79"/>
      <c r="PMS36" s="79"/>
      <c r="PMT36" s="79"/>
      <c r="PMU36" s="79"/>
      <c r="PMV36" s="79"/>
      <c r="PMW36" s="79"/>
      <c r="PMX36" s="79"/>
      <c r="PMY36" s="79"/>
      <c r="PMZ36" s="79"/>
      <c r="PNA36" s="79"/>
      <c r="PNB36" s="79"/>
      <c r="PNC36" s="79"/>
      <c r="PND36" s="79"/>
      <c r="PNE36" s="79"/>
      <c r="PNF36" s="79"/>
      <c r="PNG36" s="79"/>
      <c r="PNH36" s="79"/>
      <c r="PNI36" s="79"/>
      <c r="PNJ36" s="79"/>
      <c r="PNK36" s="79"/>
      <c r="PNL36" s="79"/>
      <c r="PNM36" s="79"/>
      <c r="PNN36" s="79"/>
      <c r="PNO36" s="79"/>
      <c r="PNP36" s="79"/>
      <c r="PNQ36" s="79"/>
      <c r="PNR36" s="79"/>
      <c r="PNS36" s="79"/>
      <c r="PNT36" s="79"/>
      <c r="PNU36" s="79"/>
      <c r="PNV36" s="79"/>
      <c r="PNW36" s="79"/>
      <c r="PNX36" s="79"/>
      <c r="PNY36" s="79"/>
      <c r="PNZ36" s="79"/>
      <c r="POA36" s="79"/>
      <c r="POB36" s="79"/>
      <c r="POC36" s="79"/>
      <c r="POD36" s="79"/>
      <c r="POE36" s="79"/>
      <c r="POF36" s="79"/>
      <c r="POG36" s="79"/>
      <c r="POH36" s="79"/>
      <c r="POI36" s="79"/>
      <c r="POJ36" s="79"/>
      <c r="POK36" s="79"/>
      <c r="POL36" s="79"/>
      <c r="POM36" s="79"/>
      <c r="PON36" s="79"/>
      <c r="POO36" s="79"/>
      <c r="POP36" s="79"/>
      <c r="POQ36" s="79"/>
      <c r="POR36" s="79"/>
      <c r="POS36" s="79"/>
      <c r="POT36" s="79"/>
      <c r="POU36" s="79"/>
      <c r="POV36" s="79"/>
      <c r="POW36" s="79"/>
      <c r="POX36" s="79"/>
      <c r="POY36" s="79"/>
      <c r="POZ36" s="79"/>
      <c r="PPA36" s="79"/>
      <c r="PPB36" s="79"/>
      <c r="PPC36" s="79"/>
      <c r="PPD36" s="79"/>
      <c r="PPE36" s="79"/>
      <c r="PPF36" s="79"/>
      <c r="PPG36" s="79"/>
      <c r="PPH36" s="79"/>
      <c r="PPI36" s="79"/>
      <c r="PPJ36" s="79"/>
      <c r="PPK36" s="79"/>
      <c r="PPL36" s="79"/>
      <c r="PPM36" s="79"/>
      <c r="PPN36" s="79"/>
      <c r="PPO36" s="79"/>
      <c r="PPP36" s="79"/>
      <c r="PPQ36" s="79"/>
      <c r="PPR36" s="79"/>
      <c r="PPS36" s="79"/>
      <c r="PPT36" s="79"/>
      <c r="PPU36" s="79"/>
      <c r="PPV36" s="79"/>
      <c r="PPW36" s="79"/>
      <c r="PPX36" s="79"/>
      <c r="PPY36" s="79"/>
      <c r="PPZ36" s="79"/>
      <c r="PQA36" s="79"/>
      <c r="PQB36" s="79"/>
      <c r="PQC36" s="79"/>
      <c r="PQD36" s="79"/>
      <c r="PQE36" s="79"/>
      <c r="PQF36" s="79"/>
      <c r="PQG36" s="79"/>
      <c r="PQH36" s="79"/>
      <c r="PQI36" s="79"/>
      <c r="PQJ36" s="79"/>
      <c r="PQK36" s="79"/>
      <c r="PQL36" s="79"/>
      <c r="PQM36" s="79"/>
      <c r="PQN36" s="79"/>
      <c r="PQO36" s="79"/>
      <c r="PQP36" s="79"/>
      <c r="PQQ36" s="79"/>
      <c r="PQR36" s="79"/>
      <c r="PQS36" s="79"/>
      <c r="PQT36" s="79"/>
      <c r="PQU36" s="79"/>
      <c r="PQV36" s="79"/>
      <c r="PQW36" s="79"/>
      <c r="PQX36" s="79"/>
      <c r="PQY36" s="79"/>
      <c r="PQZ36" s="79"/>
      <c r="PRA36" s="79"/>
      <c r="PRB36" s="79"/>
      <c r="PRC36" s="79"/>
      <c r="PRD36" s="79"/>
      <c r="PRE36" s="79"/>
      <c r="PRF36" s="79"/>
      <c r="PRG36" s="79"/>
      <c r="PRH36" s="79"/>
      <c r="PRI36" s="79"/>
      <c r="PRJ36" s="79"/>
      <c r="PRK36" s="79"/>
      <c r="PRL36" s="79"/>
      <c r="PRM36" s="79"/>
      <c r="PRN36" s="79"/>
      <c r="PRO36" s="79"/>
      <c r="PRP36" s="79"/>
      <c r="PRQ36" s="79"/>
      <c r="PRR36" s="79"/>
      <c r="PRS36" s="79"/>
      <c r="PRT36" s="79"/>
      <c r="PRU36" s="79"/>
      <c r="PRV36" s="79"/>
      <c r="PRW36" s="79"/>
      <c r="PRX36" s="79"/>
      <c r="PRY36" s="79"/>
      <c r="PRZ36" s="79"/>
      <c r="PSA36" s="79"/>
      <c r="PSB36" s="79"/>
      <c r="PSC36" s="79"/>
      <c r="PSD36" s="79"/>
      <c r="PSE36" s="79"/>
      <c r="PSF36" s="79"/>
      <c r="PSG36" s="79"/>
      <c r="PSH36" s="79"/>
      <c r="PSI36" s="79"/>
      <c r="PSJ36" s="79"/>
      <c r="PSK36" s="79"/>
      <c r="PSL36" s="79"/>
      <c r="PSM36" s="79"/>
      <c r="PSN36" s="79"/>
      <c r="PSO36" s="79"/>
      <c r="PSP36" s="79"/>
      <c r="PSQ36" s="79"/>
      <c r="PSR36" s="79"/>
      <c r="PSS36" s="79"/>
      <c r="PST36" s="79"/>
      <c r="PSU36" s="79"/>
      <c r="PSV36" s="79"/>
      <c r="PSW36" s="79"/>
      <c r="PSX36" s="79"/>
      <c r="PSY36" s="79"/>
      <c r="PSZ36" s="79"/>
      <c r="PTA36" s="79"/>
      <c r="PTB36" s="79"/>
      <c r="PTC36" s="79"/>
      <c r="PTD36" s="79"/>
      <c r="PTE36" s="79"/>
      <c r="PTF36" s="79"/>
      <c r="PTG36" s="79"/>
      <c r="PTH36" s="79"/>
      <c r="PTI36" s="79"/>
      <c r="PTJ36" s="79"/>
      <c r="PTK36" s="79"/>
      <c r="PTL36" s="79"/>
      <c r="PTM36" s="79"/>
      <c r="PTN36" s="79"/>
      <c r="PTO36" s="79"/>
      <c r="PTP36" s="79"/>
      <c r="PTQ36" s="79"/>
      <c r="PTR36" s="79"/>
      <c r="PTS36" s="79"/>
      <c r="PTT36" s="79"/>
      <c r="PTU36" s="79"/>
      <c r="PTV36" s="79"/>
      <c r="PTW36" s="79"/>
      <c r="PTX36" s="79"/>
      <c r="PTY36" s="79"/>
      <c r="PTZ36" s="79"/>
      <c r="PUA36" s="79"/>
      <c r="PUB36" s="79"/>
      <c r="PUC36" s="79"/>
      <c r="PUD36" s="79"/>
      <c r="PUE36" s="79"/>
      <c r="PUF36" s="79"/>
      <c r="PUG36" s="79"/>
      <c r="PUH36" s="79"/>
      <c r="PUI36" s="79"/>
      <c r="PUJ36" s="79"/>
      <c r="PUK36" s="79"/>
      <c r="PUL36" s="79"/>
      <c r="PUM36" s="79"/>
      <c r="PUN36" s="79"/>
      <c r="PUO36" s="79"/>
      <c r="PUP36" s="79"/>
      <c r="PUQ36" s="79"/>
      <c r="PUR36" s="79"/>
      <c r="PUS36" s="79"/>
      <c r="PUT36" s="79"/>
      <c r="PUU36" s="79"/>
      <c r="PUV36" s="79"/>
      <c r="PUW36" s="79"/>
      <c r="PUX36" s="79"/>
      <c r="PUY36" s="79"/>
      <c r="PUZ36" s="79"/>
      <c r="PVA36" s="79"/>
      <c r="PVB36" s="79"/>
      <c r="PVC36" s="79"/>
      <c r="PVD36" s="79"/>
      <c r="PVE36" s="79"/>
      <c r="PVF36" s="79"/>
      <c r="PVG36" s="79"/>
      <c r="PVH36" s="79"/>
      <c r="PVI36" s="79"/>
      <c r="PVJ36" s="79"/>
      <c r="PVK36" s="79"/>
      <c r="PVL36" s="79"/>
      <c r="PVM36" s="79"/>
      <c r="PVN36" s="79"/>
      <c r="PVO36" s="79"/>
      <c r="PVP36" s="79"/>
      <c r="PVQ36" s="79"/>
      <c r="PVR36" s="79"/>
      <c r="PVS36" s="79"/>
      <c r="PVT36" s="79"/>
      <c r="PVU36" s="79"/>
      <c r="PVV36" s="79"/>
      <c r="PVW36" s="79"/>
      <c r="PVX36" s="79"/>
      <c r="PVY36" s="79"/>
      <c r="PVZ36" s="79"/>
      <c r="PWA36" s="79"/>
      <c r="PWB36" s="79"/>
      <c r="PWC36" s="79"/>
      <c r="PWD36" s="79"/>
      <c r="PWE36" s="79"/>
      <c r="PWF36" s="79"/>
      <c r="PWG36" s="79"/>
      <c r="PWH36" s="79"/>
      <c r="PWI36" s="79"/>
      <c r="PWJ36" s="79"/>
      <c r="PWK36" s="79"/>
      <c r="PWL36" s="79"/>
      <c r="PWM36" s="79"/>
      <c r="PWN36" s="79"/>
      <c r="PWO36" s="79"/>
      <c r="PWP36" s="79"/>
      <c r="PWQ36" s="79"/>
      <c r="PWR36" s="79"/>
      <c r="PWS36" s="79"/>
      <c r="PWT36" s="79"/>
      <c r="PWU36" s="79"/>
      <c r="PWV36" s="79"/>
      <c r="PWW36" s="79"/>
      <c r="PWX36" s="79"/>
      <c r="PWY36" s="79"/>
      <c r="PWZ36" s="79"/>
      <c r="PXA36" s="79"/>
      <c r="PXB36" s="79"/>
      <c r="PXC36" s="79"/>
      <c r="PXD36" s="79"/>
      <c r="PXE36" s="79"/>
      <c r="PXF36" s="79"/>
      <c r="PXG36" s="79"/>
      <c r="PXH36" s="79"/>
      <c r="PXI36" s="79"/>
      <c r="PXJ36" s="79"/>
      <c r="PXK36" s="79"/>
      <c r="PXL36" s="79"/>
      <c r="PXM36" s="79"/>
      <c r="PXN36" s="79"/>
      <c r="PXO36" s="79"/>
      <c r="PXP36" s="79"/>
      <c r="PXQ36" s="79"/>
      <c r="PXR36" s="79"/>
      <c r="PXS36" s="79"/>
      <c r="PXT36" s="79"/>
      <c r="PXU36" s="79"/>
      <c r="PXV36" s="79"/>
      <c r="PXW36" s="79"/>
      <c r="PXX36" s="79"/>
      <c r="PXY36" s="79"/>
      <c r="PXZ36" s="79"/>
      <c r="PYA36" s="79"/>
      <c r="PYB36" s="79"/>
      <c r="PYC36" s="79"/>
      <c r="PYD36" s="79"/>
      <c r="PYE36" s="79"/>
      <c r="PYF36" s="79"/>
      <c r="PYG36" s="79"/>
      <c r="PYH36" s="79"/>
      <c r="PYI36" s="79"/>
      <c r="PYJ36" s="79"/>
      <c r="PYK36" s="79"/>
      <c r="PYL36" s="79"/>
      <c r="PYM36" s="79"/>
      <c r="PYN36" s="79"/>
      <c r="PYO36" s="79"/>
      <c r="PYP36" s="79"/>
      <c r="PYQ36" s="79"/>
      <c r="PYR36" s="79"/>
      <c r="PYS36" s="79"/>
      <c r="PYT36" s="79"/>
      <c r="PYU36" s="79"/>
      <c r="PYV36" s="79"/>
      <c r="PYW36" s="79"/>
      <c r="PYX36" s="79"/>
      <c r="PYY36" s="79"/>
      <c r="PYZ36" s="79"/>
      <c r="PZA36" s="79"/>
      <c r="PZB36" s="79"/>
      <c r="PZC36" s="79"/>
      <c r="PZD36" s="79"/>
      <c r="PZE36" s="79"/>
      <c r="PZF36" s="79"/>
      <c r="PZG36" s="79"/>
      <c r="PZH36" s="79"/>
      <c r="PZI36" s="79"/>
      <c r="PZJ36" s="79"/>
      <c r="PZK36" s="79"/>
      <c r="PZL36" s="79"/>
      <c r="PZM36" s="79"/>
      <c r="PZN36" s="79"/>
      <c r="PZO36" s="79"/>
      <c r="PZP36" s="79"/>
      <c r="PZQ36" s="79"/>
      <c r="PZR36" s="79"/>
      <c r="PZS36" s="79"/>
      <c r="PZT36" s="79"/>
      <c r="PZU36" s="79"/>
      <c r="PZV36" s="79"/>
      <c r="PZW36" s="79"/>
      <c r="PZX36" s="79"/>
      <c r="PZY36" s="79"/>
      <c r="PZZ36" s="79"/>
      <c r="QAA36" s="79"/>
      <c r="QAB36" s="79"/>
      <c r="QAC36" s="79"/>
      <c r="QAD36" s="79"/>
      <c r="QAE36" s="79"/>
      <c r="QAF36" s="79"/>
      <c r="QAG36" s="79"/>
      <c r="QAH36" s="79"/>
      <c r="QAI36" s="79"/>
      <c r="QAJ36" s="79"/>
      <c r="QAK36" s="79"/>
      <c r="QAL36" s="79"/>
      <c r="QAM36" s="79"/>
      <c r="QAN36" s="79"/>
      <c r="QAO36" s="79"/>
      <c r="QAP36" s="79"/>
      <c r="QAQ36" s="79"/>
      <c r="QAR36" s="79"/>
      <c r="QAS36" s="79"/>
      <c r="QAT36" s="79"/>
      <c r="QAU36" s="79"/>
      <c r="QAV36" s="79"/>
      <c r="QAW36" s="79"/>
      <c r="QAX36" s="79"/>
      <c r="QAY36" s="79"/>
      <c r="QAZ36" s="79"/>
      <c r="QBA36" s="79"/>
      <c r="QBB36" s="79"/>
      <c r="QBC36" s="79"/>
      <c r="QBD36" s="79"/>
      <c r="QBE36" s="79"/>
      <c r="QBF36" s="79"/>
      <c r="QBG36" s="79"/>
      <c r="QBH36" s="79"/>
      <c r="QBI36" s="79"/>
      <c r="QBJ36" s="79"/>
      <c r="QBK36" s="79"/>
      <c r="QBL36" s="79"/>
      <c r="QBM36" s="79"/>
      <c r="QBN36" s="79"/>
      <c r="QBO36" s="79"/>
      <c r="QBP36" s="79"/>
      <c r="QBQ36" s="79"/>
      <c r="QBR36" s="79"/>
      <c r="QBS36" s="79"/>
      <c r="QBT36" s="79"/>
      <c r="QBU36" s="79"/>
      <c r="QBV36" s="79"/>
      <c r="QBW36" s="79"/>
      <c r="QBX36" s="79"/>
      <c r="QBY36" s="79"/>
      <c r="QBZ36" s="79"/>
      <c r="QCA36" s="79"/>
      <c r="QCB36" s="79"/>
      <c r="QCC36" s="79"/>
      <c r="QCD36" s="79"/>
      <c r="QCE36" s="79"/>
      <c r="QCF36" s="79"/>
      <c r="QCG36" s="79"/>
      <c r="QCH36" s="79"/>
      <c r="QCI36" s="79"/>
      <c r="QCJ36" s="79"/>
      <c r="QCK36" s="79"/>
      <c r="QCL36" s="79"/>
      <c r="QCM36" s="79"/>
      <c r="QCN36" s="79"/>
      <c r="QCO36" s="79"/>
      <c r="QCP36" s="79"/>
      <c r="QCQ36" s="79"/>
      <c r="QCR36" s="79"/>
      <c r="QCS36" s="79"/>
      <c r="QCT36" s="79"/>
      <c r="QCU36" s="79"/>
      <c r="QCV36" s="79"/>
      <c r="QCW36" s="79"/>
      <c r="QCX36" s="79"/>
      <c r="QCY36" s="79"/>
      <c r="QCZ36" s="79"/>
      <c r="QDA36" s="79"/>
      <c r="QDB36" s="79"/>
      <c r="QDC36" s="79"/>
      <c r="QDD36" s="79"/>
      <c r="QDE36" s="79"/>
      <c r="QDF36" s="79"/>
      <c r="QDG36" s="79"/>
      <c r="QDH36" s="79"/>
      <c r="QDI36" s="79"/>
      <c r="QDJ36" s="79"/>
      <c r="QDK36" s="79"/>
      <c r="QDL36" s="79"/>
      <c r="QDM36" s="79"/>
      <c r="QDN36" s="79"/>
      <c r="QDO36" s="79"/>
      <c r="QDP36" s="79"/>
      <c r="QDQ36" s="79"/>
      <c r="QDR36" s="79"/>
      <c r="QDS36" s="79"/>
      <c r="QDT36" s="79"/>
      <c r="QDU36" s="79"/>
      <c r="QDV36" s="79"/>
      <c r="QDW36" s="79"/>
      <c r="QDX36" s="79"/>
      <c r="QDY36" s="79"/>
      <c r="QDZ36" s="79"/>
      <c r="QEA36" s="79"/>
      <c r="QEB36" s="79"/>
      <c r="QEC36" s="79"/>
      <c r="QED36" s="79"/>
      <c r="QEE36" s="79"/>
      <c r="QEF36" s="79"/>
      <c r="QEG36" s="79"/>
      <c r="QEH36" s="79"/>
      <c r="QEI36" s="79"/>
      <c r="QEJ36" s="79"/>
      <c r="QEK36" s="79"/>
      <c r="QEL36" s="79"/>
      <c r="QEM36" s="79"/>
      <c r="QEN36" s="79"/>
      <c r="QEO36" s="79"/>
      <c r="QEP36" s="79"/>
      <c r="QEQ36" s="79"/>
      <c r="QER36" s="79"/>
      <c r="QES36" s="79"/>
      <c r="QET36" s="79"/>
      <c r="QEU36" s="79"/>
      <c r="QEV36" s="79"/>
      <c r="QEW36" s="79"/>
      <c r="QEX36" s="79"/>
      <c r="QEY36" s="79"/>
      <c r="QEZ36" s="79"/>
      <c r="QFA36" s="79"/>
      <c r="QFB36" s="79"/>
      <c r="QFC36" s="79"/>
      <c r="QFD36" s="79"/>
      <c r="QFE36" s="79"/>
      <c r="QFF36" s="79"/>
      <c r="QFG36" s="79"/>
      <c r="QFH36" s="79"/>
      <c r="QFI36" s="79"/>
      <c r="QFJ36" s="79"/>
      <c r="QFK36" s="79"/>
      <c r="QFL36" s="79"/>
      <c r="QFM36" s="79"/>
      <c r="QFN36" s="79"/>
      <c r="QFO36" s="79"/>
      <c r="QFP36" s="79"/>
      <c r="QFQ36" s="79"/>
      <c r="QFR36" s="79"/>
      <c r="QFS36" s="79"/>
      <c r="QFT36" s="79"/>
      <c r="QFU36" s="79"/>
      <c r="QFV36" s="79"/>
      <c r="QFW36" s="79"/>
      <c r="QFX36" s="79"/>
      <c r="QFY36" s="79"/>
      <c r="QFZ36" s="79"/>
      <c r="QGA36" s="79"/>
      <c r="QGB36" s="79"/>
      <c r="QGC36" s="79"/>
      <c r="QGD36" s="79"/>
      <c r="QGE36" s="79"/>
      <c r="QGF36" s="79"/>
      <c r="QGG36" s="79"/>
      <c r="QGH36" s="79"/>
      <c r="QGI36" s="79"/>
      <c r="QGJ36" s="79"/>
      <c r="QGK36" s="79"/>
      <c r="QGL36" s="79"/>
      <c r="QGM36" s="79"/>
      <c r="QGN36" s="79"/>
      <c r="QGO36" s="79"/>
      <c r="QGP36" s="79"/>
      <c r="QGQ36" s="79"/>
      <c r="QGR36" s="79"/>
      <c r="QGS36" s="79"/>
      <c r="QGT36" s="79"/>
      <c r="QGU36" s="79"/>
      <c r="QGV36" s="79"/>
      <c r="QGW36" s="79"/>
      <c r="QGX36" s="79"/>
      <c r="QGY36" s="79"/>
      <c r="QGZ36" s="79"/>
      <c r="QHA36" s="79"/>
      <c r="QHB36" s="79"/>
      <c r="QHC36" s="79"/>
      <c r="QHD36" s="79"/>
      <c r="QHE36" s="79"/>
      <c r="QHF36" s="79"/>
      <c r="QHG36" s="79"/>
      <c r="QHH36" s="79"/>
      <c r="QHI36" s="79"/>
      <c r="QHJ36" s="79"/>
      <c r="QHK36" s="79"/>
      <c r="QHL36" s="79"/>
      <c r="QHM36" s="79"/>
      <c r="QHN36" s="79"/>
      <c r="QHO36" s="79"/>
      <c r="QHP36" s="79"/>
      <c r="QHQ36" s="79"/>
      <c r="QHR36" s="79"/>
      <c r="QHS36" s="79"/>
      <c r="QHT36" s="79"/>
      <c r="QHU36" s="79"/>
      <c r="QHV36" s="79"/>
      <c r="QHW36" s="79"/>
      <c r="QHX36" s="79"/>
      <c r="QHY36" s="79"/>
      <c r="QHZ36" s="79"/>
      <c r="QIA36" s="79"/>
      <c r="QIB36" s="79"/>
      <c r="QIC36" s="79"/>
      <c r="QID36" s="79"/>
      <c r="QIE36" s="79"/>
      <c r="QIF36" s="79"/>
      <c r="QIG36" s="79"/>
      <c r="QIH36" s="79"/>
      <c r="QII36" s="79"/>
      <c r="QIJ36" s="79"/>
      <c r="QIK36" s="79"/>
      <c r="QIL36" s="79"/>
      <c r="QIM36" s="79"/>
      <c r="QIN36" s="79"/>
      <c r="QIO36" s="79"/>
      <c r="QIP36" s="79"/>
      <c r="QIQ36" s="79"/>
      <c r="QIR36" s="79"/>
      <c r="QIS36" s="79"/>
      <c r="QIT36" s="79"/>
      <c r="QIU36" s="79"/>
      <c r="QIV36" s="79"/>
      <c r="QIW36" s="79"/>
      <c r="QIX36" s="79"/>
      <c r="QIY36" s="79"/>
      <c r="QIZ36" s="79"/>
      <c r="QJA36" s="79"/>
      <c r="QJB36" s="79"/>
      <c r="QJC36" s="79"/>
      <c r="QJD36" s="79"/>
      <c r="QJE36" s="79"/>
      <c r="QJF36" s="79"/>
      <c r="QJG36" s="79"/>
      <c r="QJH36" s="79"/>
      <c r="QJI36" s="79"/>
      <c r="QJJ36" s="79"/>
      <c r="QJK36" s="79"/>
      <c r="QJL36" s="79"/>
      <c r="QJM36" s="79"/>
      <c r="QJN36" s="79"/>
      <c r="QJO36" s="79"/>
      <c r="QJP36" s="79"/>
      <c r="QJQ36" s="79"/>
      <c r="QJR36" s="79"/>
      <c r="QJS36" s="79"/>
      <c r="QJT36" s="79"/>
      <c r="QJU36" s="79"/>
      <c r="QJV36" s="79"/>
      <c r="QJW36" s="79"/>
      <c r="QJX36" s="79"/>
      <c r="QJY36" s="79"/>
      <c r="QJZ36" s="79"/>
      <c r="QKA36" s="79"/>
      <c r="QKB36" s="79"/>
      <c r="QKC36" s="79"/>
      <c r="QKD36" s="79"/>
      <c r="QKE36" s="79"/>
      <c r="QKF36" s="79"/>
      <c r="QKG36" s="79"/>
      <c r="QKH36" s="79"/>
      <c r="QKI36" s="79"/>
      <c r="QKJ36" s="79"/>
      <c r="QKK36" s="79"/>
      <c r="QKL36" s="79"/>
      <c r="QKM36" s="79"/>
      <c r="QKN36" s="79"/>
      <c r="QKO36" s="79"/>
      <c r="QKP36" s="79"/>
      <c r="QKQ36" s="79"/>
      <c r="QKR36" s="79"/>
      <c r="QKS36" s="79"/>
      <c r="QKT36" s="79"/>
      <c r="QKU36" s="79"/>
      <c r="QKV36" s="79"/>
      <c r="QKW36" s="79"/>
      <c r="QKX36" s="79"/>
      <c r="QKY36" s="79"/>
      <c r="QKZ36" s="79"/>
      <c r="QLA36" s="79"/>
      <c r="QLB36" s="79"/>
      <c r="QLC36" s="79"/>
      <c r="QLD36" s="79"/>
      <c r="QLE36" s="79"/>
      <c r="QLF36" s="79"/>
      <c r="QLG36" s="79"/>
      <c r="QLH36" s="79"/>
      <c r="QLI36" s="79"/>
      <c r="QLJ36" s="79"/>
      <c r="QLK36" s="79"/>
      <c r="QLL36" s="79"/>
      <c r="QLM36" s="79"/>
      <c r="QLN36" s="79"/>
      <c r="QLO36" s="79"/>
      <c r="QLP36" s="79"/>
      <c r="QLQ36" s="79"/>
      <c r="QLR36" s="79"/>
      <c r="QLS36" s="79"/>
      <c r="QLT36" s="79"/>
      <c r="QLU36" s="79"/>
      <c r="QLV36" s="79"/>
      <c r="QLW36" s="79"/>
      <c r="QLX36" s="79"/>
      <c r="QLY36" s="79"/>
      <c r="QLZ36" s="79"/>
      <c r="QMA36" s="79"/>
      <c r="QMB36" s="79"/>
      <c r="QMC36" s="79"/>
      <c r="QMD36" s="79"/>
      <c r="QME36" s="79"/>
      <c r="QMF36" s="79"/>
      <c r="QMG36" s="79"/>
      <c r="QMH36" s="79"/>
      <c r="QMI36" s="79"/>
      <c r="QMJ36" s="79"/>
      <c r="QMK36" s="79"/>
      <c r="QML36" s="79"/>
      <c r="QMM36" s="79"/>
      <c r="QMN36" s="79"/>
      <c r="QMO36" s="79"/>
      <c r="QMP36" s="79"/>
      <c r="QMQ36" s="79"/>
      <c r="QMR36" s="79"/>
      <c r="QMS36" s="79"/>
      <c r="QMT36" s="79"/>
      <c r="QMU36" s="79"/>
      <c r="QMV36" s="79"/>
      <c r="QMW36" s="79"/>
      <c r="QMX36" s="79"/>
      <c r="QMY36" s="79"/>
      <c r="QMZ36" s="79"/>
      <c r="QNA36" s="79"/>
      <c r="QNB36" s="79"/>
      <c r="QNC36" s="79"/>
      <c r="QND36" s="79"/>
      <c r="QNE36" s="79"/>
      <c r="QNF36" s="79"/>
      <c r="QNG36" s="79"/>
      <c r="QNH36" s="79"/>
      <c r="QNI36" s="79"/>
      <c r="QNJ36" s="79"/>
      <c r="QNK36" s="79"/>
      <c r="QNL36" s="79"/>
      <c r="QNM36" s="79"/>
      <c r="QNN36" s="79"/>
      <c r="QNO36" s="79"/>
      <c r="QNP36" s="79"/>
      <c r="QNQ36" s="79"/>
      <c r="QNR36" s="79"/>
      <c r="QNS36" s="79"/>
      <c r="QNT36" s="79"/>
      <c r="QNU36" s="79"/>
      <c r="QNV36" s="79"/>
      <c r="QNW36" s="79"/>
      <c r="QNX36" s="79"/>
      <c r="QNY36" s="79"/>
      <c r="QNZ36" s="79"/>
      <c r="QOA36" s="79"/>
      <c r="QOB36" s="79"/>
      <c r="QOC36" s="79"/>
      <c r="QOD36" s="79"/>
      <c r="QOE36" s="79"/>
      <c r="QOF36" s="79"/>
      <c r="QOG36" s="79"/>
      <c r="QOH36" s="79"/>
      <c r="QOI36" s="79"/>
      <c r="QOJ36" s="79"/>
      <c r="QOK36" s="79"/>
      <c r="QOL36" s="79"/>
      <c r="QOM36" s="79"/>
      <c r="QON36" s="79"/>
      <c r="QOO36" s="79"/>
      <c r="QOP36" s="79"/>
      <c r="QOQ36" s="79"/>
      <c r="QOR36" s="79"/>
      <c r="QOS36" s="79"/>
      <c r="QOT36" s="79"/>
      <c r="QOU36" s="79"/>
      <c r="QOV36" s="79"/>
      <c r="QOW36" s="79"/>
      <c r="QOX36" s="79"/>
      <c r="QOY36" s="79"/>
      <c r="QOZ36" s="79"/>
      <c r="QPA36" s="79"/>
      <c r="QPB36" s="79"/>
      <c r="QPC36" s="79"/>
      <c r="QPD36" s="79"/>
      <c r="QPE36" s="79"/>
      <c r="QPF36" s="79"/>
      <c r="QPG36" s="79"/>
      <c r="QPH36" s="79"/>
      <c r="QPI36" s="79"/>
      <c r="QPJ36" s="79"/>
      <c r="QPK36" s="79"/>
      <c r="QPL36" s="79"/>
      <c r="QPM36" s="79"/>
      <c r="QPN36" s="79"/>
      <c r="QPO36" s="79"/>
      <c r="QPP36" s="79"/>
      <c r="QPQ36" s="79"/>
      <c r="QPR36" s="79"/>
      <c r="QPS36" s="79"/>
      <c r="QPT36" s="79"/>
      <c r="QPU36" s="79"/>
      <c r="QPV36" s="79"/>
      <c r="QPW36" s="79"/>
      <c r="QPX36" s="79"/>
      <c r="QPY36" s="79"/>
      <c r="QPZ36" s="79"/>
      <c r="QQA36" s="79"/>
      <c r="QQB36" s="79"/>
      <c r="QQC36" s="79"/>
      <c r="QQD36" s="79"/>
      <c r="QQE36" s="79"/>
      <c r="QQF36" s="79"/>
      <c r="QQG36" s="79"/>
      <c r="QQH36" s="79"/>
      <c r="QQI36" s="79"/>
      <c r="QQJ36" s="79"/>
      <c r="QQK36" s="79"/>
      <c r="QQL36" s="79"/>
      <c r="QQM36" s="79"/>
      <c r="QQN36" s="79"/>
      <c r="QQO36" s="79"/>
      <c r="QQP36" s="79"/>
      <c r="QQQ36" s="79"/>
      <c r="QQR36" s="79"/>
      <c r="QQS36" s="79"/>
      <c r="QQT36" s="79"/>
      <c r="QQU36" s="79"/>
      <c r="QQV36" s="79"/>
      <c r="QQW36" s="79"/>
      <c r="QQX36" s="79"/>
      <c r="QQY36" s="79"/>
      <c r="QQZ36" s="79"/>
      <c r="QRA36" s="79"/>
      <c r="QRB36" s="79"/>
      <c r="QRC36" s="79"/>
      <c r="QRD36" s="79"/>
      <c r="QRE36" s="79"/>
      <c r="QRF36" s="79"/>
      <c r="QRG36" s="79"/>
      <c r="QRH36" s="79"/>
      <c r="QRI36" s="79"/>
      <c r="QRJ36" s="79"/>
      <c r="QRK36" s="79"/>
      <c r="QRL36" s="79"/>
      <c r="QRM36" s="79"/>
      <c r="QRN36" s="79"/>
      <c r="QRO36" s="79"/>
      <c r="QRP36" s="79"/>
      <c r="QRQ36" s="79"/>
      <c r="QRR36" s="79"/>
      <c r="QRS36" s="79"/>
      <c r="QRT36" s="79"/>
      <c r="QRU36" s="79"/>
      <c r="QRV36" s="79"/>
      <c r="QRW36" s="79"/>
      <c r="QRX36" s="79"/>
      <c r="QRY36" s="79"/>
      <c r="QRZ36" s="79"/>
      <c r="QSA36" s="79"/>
      <c r="QSB36" s="79"/>
      <c r="QSC36" s="79"/>
      <c r="QSD36" s="79"/>
      <c r="QSE36" s="79"/>
      <c r="QSF36" s="79"/>
      <c r="QSG36" s="79"/>
      <c r="QSH36" s="79"/>
      <c r="QSI36" s="79"/>
      <c r="QSJ36" s="79"/>
      <c r="QSK36" s="79"/>
      <c r="QSL36" s="79"/>
      <c r="QSM36" s="79"/>
      <c r="QSN36" s="79"/>
      <c r="QSO36" s="79"/>
      <c r="QSP36" s="79"/>
      <c r="QSQ36" s="79"/>
      <c r="QSR36" s="79"/>
      <c r="QSS36" s="79"/>
      <c r="QST36" s="79"/>
      <c r="QSU36" s="79"/>
      <c r="QSV36" s="79"/>
      <c r="QSW36" s="79"/>
      <c r="QSX36" s="79"/>
      <c r="QSY36" s="79"/>
      <c r="QSZ36" s="79"/>
      <c r="QTA36" s="79"/>
      <c r="QTB36" s="79"/>
      <c r="QTC36" s="79"/>
      <c r="QTD36" s="79"/>
      <c r="QTE36" s="79"/>
      <c r="QTF36" s="79"/>
      <c r="QTG36" s="79"/>
      <c r="QTH36" s="79"/>
      <c r="QTI36" s="79"/>
      <c r="QTJ36" s="79"/>
      <c r="QTK36" s="79"/>
      <c r="QTL36" s="79"/>
      <c r="QTM36" s="79"/>
      <c r="QTN36" s="79"/>
      <c r="QTO36" s="79"/>
      <c r="QTP36" s="79"/>
      <c r="QTQ36" s="79"/>
      <c r="QTR36" s="79"/>
      <c r="QTS36" s="79"/>
      <c r="QTT36" s="79"/>
      <c r="QTU36" s="79"/>
      <c r="QTV36" s="79"/>
      <c r="QTW36" s="79"/>
      <c r="QTX36" s="79"/>
      <c r="QTY36" s="79"/>
      <c r="QTZ36" s="79"/>
      <c r="QUA36" s="79"/>
      <c r="QUB36" s="79"/>
      <c r="QUC36" s="79"/>
      <c r="QUD36" s="79"/>
      <c r="QUE36" s="79"/>
      <c r="QUF36" s="79"/>
      <c r="QUG36" s="79"/>
      <c r="QUH36" s="79"/>
      <c r="QUI36" s="79"/>
      <c r="QUJ36" s="79"/>
      <c r="QUK36" s="79"/>
      <c r="QUL36" s="79"/>
      <c r="QUM36" s="79"/>
      <c r="QUN36" s="79"/>
      <c r="QUO36" s="79"/>
      <c r="QUP36" s="79"/>
      <c r="QUQ36" s="79"/>
      <c r="QUR36" s="79"/>
      <c r="QUS36" s="79"/>
      <c r="QUT36" s="79"/>
      <c r="QUU36" s="79"/>
      <c r="QUV36" s="79"/>
      <c r="QUW36" s="79"/>
      <c r="QUX36" s="79"/>
      <c r="QUY36" s="79"/>
      <c r="QUZ36" s="79"/>
      <c r="QVA36" s="79"/>
      <c r="QVB36" s="79"/>
      <c r="QVC36" s="79"/>
      <c r="QVD36" s="79"/>
      <c r="QVE36" s="79"/>
      <c r="QVF36" s="79"/>
      <c r="QVG36" s="79"/>
      <c r="QVH36" s="79"/>
      <c r="QVI36" s="79"/>
      <c r="QVJ36" s="79"/>
      <c r="QVK36" s="79"/>
      <c r="QVL36" s="79"/>
      <c r="QVM36" s="79"/>
      <c r="QVN36" s="79"/>
      <c r="QVO36" s="79"/>
      <c r="QVP36" s="79"/>
      <c r="QVQ36" s="79"/>
      <c r="QVR36" s="79"/>
      <c r="QVS36" s="79"/>
      <c r="QVT36" s="79"/>
      <c r="QVU36" s="79"/>
      <c r="QVV36" s="79"/>
      <c r="QVW36" s="79"/>
      <c r="QVX36" s="79"/>
      <c r="QVY36" s="79"/>
      <c r="QVZ36" s="79"/>
      <c r="QWA36" s="79"/>
      <c r="QWB36" s="79"/>
      <c r="QWC36" s="79"/>
      <c r="QWD36" s="79"/>
      <c r="QWE36" s="79"/>
      <c r="QWF36" s="79"/>
      <c r="QWG36" s="79"/>
      <c r="QWH36" s="79"/>
      <c r="QWI36" s="79"/>
      <c r="QWJ36" s="79"/>
      <c r="QWK36" s="79"/>
      <c r="QWL36" s="79"/>
      <c r="QWM36" s="79"/>
      <c r="QWN36" s="79"/>
      <c r="QWO36" s="79"/>
      <c r="QWP36" s="79"/>
      <c r="QWQ36" s="79"/>
      <c r="QWR36" s="79"/>
      <c r="QWS36" s="79"/>
      <c r="QWT36" s="79"/>
      <c r="QWU36" s="79"/>
      <c r="QWV36" s="79"/>
      <c r="QWW36" s="79"/>
      <c r="QWX36" s="79"/>
      <c r="QWY36" s="79"/>
      <c r="QWZ36" s="79"/>
      <c r="QXA36" s="79"/>
      <c r="QXB36" s="79"/>
      <c r="QXC36" s="79"/>
      <c r="QXD36" s="79"/>
      <c r="QXE36" s="79"/>
      <c r="QXF36" s="79"/>
      <c r="QXG36" s="79"/>
      <c r="QXH36" s="79"/>
      <c r="QXI36" s="79"/>
      <c r="QXJ36" s="79"/>
      <c r="QXK36" s="79"/>
      <c r="QXL36" s="79"/>
      <c r="QXM36" s="79"/>
      <c r="QXN36" s="79"/>
      <c r="QXO36" s="79"/>
      <c r="QXP36" s="79"/>
      <c r="QXQ36" s="79"/>
      <c r="QXR36" s="79"/>
      <c r="QXS36" s="79"/>
      <c r="QXT36" s="79"/>
      <c r="QXU36" s="79"/>
      <c r="QXV36" s="79"/>
      <c r="QXW36" s="79"/>
      <c r="QXX36" s="79"/>
      <c r="QXY36" s="79"/>
      <c r="QXZ36" s="79"/>
      <c r="QYA36" s="79"/>
      <c r="QYB36" s="79"/>
      <c r="QYC36" s="79"/>
      <c r="QYD36" s="79"/>
      <c r="QYE36" s="79"/>
      <c r="QYF36" s="79"/>
      <c r="QYG36" s="79"/>
      <c r="QYH36" s="79"/>
      <c r="QYI36" s="79"/>
      <c r="QYJ36" s="79"/>
      <c r="QYK36" s="79"/>
      <c r="QYL36" s="79"/>
      <c r="QYM36" s="79"/>
      <c r="QYN36" s="79"/>
      <c r="QYO36" s="79"/>
      <c r="QYP36" s="79"/>
      <c r="QYQ36" s="79"/>
      <c r="QYR36" s="79"/>
      <c r="QYS36" s="79"/>
      <c r="QYT36" s="79"/>
      <c r="QYU36" s="79"/>
      <c r="QYV36" s="79"/>
      <c r="QYW36" s="79"/>
      <c r="QYX36" s="79"/>
      <c r="QYY36" s="79"/>
      <c r="QYZ36" s="79"/>
      <c r="QZA36" s="79"/>
      <c r="QZB36" s="79"/>
      <c r="QZC36" s="79"/>
      <c r="QZD36" s="79"/>
      <c r="QZE36" s="79"/>
      <c r="QZF36" s="79"/>
      <c r="QZG36" s="79"/>
      <c r="QZH36" s="79"/>
      <c r="QZI36" s="79"/>
      <c r="QZJ36" s="79"/>
      <c r="QZK36" s="79"/>
      <c r="QZL36" s="79"/>
      <c r="QZM36" s="79"/>
      <c r="QZN36" s="79"/>
      <c r="QZO36" s="79"/>
      <c r="QZP36" s="79"/>
      <c r="QZQ36" s="79"/>
      <c r="QZR36" s="79"/>
      <c r="QZS36" s="79"/>
      <c r="QZT36" s="79"/>
      <c r="QZU36" s="79"/>
      <c r="QZV36" s="79"/>
      <c r="QZW36" s="79"/>
      <c r="QZX36" s="79"/>
      <c r="QZY36" s="79"/>
      <c r="QZZ36" s="79"/>
      <c r="RAA36" s="79"/>
      <c r="RAB36" s="79"/>
      <c r="RAC36" s="79"/>
      <c r="RAD36" s="79"/>
      <c r="RAE36" s="79"/>
      <c r="RAF36" s="79"/>
      <c r="RAG36" s="79"/>
      <c r="RAH36" s="79"/>
      <c r="RAI36" s="79"/>
      <c r="RAJ36" s="79"/>
      <c r="RAK36" s="79"/>
      <c r="RAL36" s="79"/>
      <c r="RAM36" s="79"/>
      <c r="RAN36" s="79"/>
      <c r="RAO36" s="79"/>
      <c r="RAP36" s="79"/>
      <c r="RAQ36" s="79"/>
      <c r="RAR36" s="79"/>
      <c r="RAS36" s="79"/>
      <c r="RAT36" s="79"/>
      <c r="RAU36" s="79"/>
      <c r="RAV36" s="79"/>
      <c r="RAW36" s="79"/>
      <c r="RAX36" s="79"/>
      <c r="RAY36" s="79"/>
      <c r="RAZ36" s="79"/>
      <c r="RBA36" s="79"/>
      <c r="RBB36" s="79"/>
      <c r="RBC36" s="79"/>
      <c r="RBD36" s="79"/>
      <c r="RBE36" s="79"/>
      <c r="RBF36" s="79"/>
      <c r="RBG36" s="79"/>
      <c r="RBH36" s="79"/>
      <c r="RBI36" s="79"/>
      <c r="RBJ36" s="79"/>
      <c r="RBK36" s="79"/>
      <c r="RBL36" s="79"/>
      <c r="RBM36" s="79"/>
      <c r="RBN36" s="79"/>
      <c r="RBO36" s="79"/>
      <c r="RBP36" s="79"/>
      <c r="RBQ36" s="79"/>
      <c r="RBR36" s="79"/>
      <c r="RBS36" s="79"/>
      <c r="RBT36" s="79"/>
      <c r="RBU36" s="79"/>
      <c r="RBV36" s="79"/>
      <c r="RBW36" s="79"/>
      <c r="RBX36" s="79"/>
      <c r="RBY36" s="79"/>
      <c r="RBZ36" s="79"/>
      <c r="RCA36" s="79"/>
      <c r="RCB36" s="79"/>
      <c r="RCC36" s="79"/>
      <c r="RCD36" s="79"/>
      <c r="RCE36" s="79"/>
      <c r="RCF36" s="79"/>
      <c r="RCG36" s="79"/>
      <c r="RCH36" s="79"/>
      <c r="RCI36" s="79"/>
      <c r="RCJ36" s="79"/>
      <c r="RCK36" s="79"/>
      <c r="RCL36" s="79"/>
      <c r="RCM36" s="79"/>
      <c r="RCN36" s="79"/>
      <c r="RCO36" s="79"/>
      <c r="RCP36" s="79"/>
      <c r="RCQ36" s="79"/>
      <c r="RCR36" s="79"/>
      <c r="RCS36" s="79"/>
      <c r="RCT36" s="79"/>
      <c r="RCU36" s="79"/>
      <c r="RCV36" s="79"/>
      <c r="RCW36" s="79"/>
      <c r="RCX36" s="79"/>
      <c r="RCY36" s="79"/>
      <c r="RCZ36" s="79"/>
      <c r="RDA36" s="79"/>
      <c r="RDB36" s="79"/>
      <c r="RDC36" s="79"/>
      <c r="RDD36" s="79"/>
      <c r="RDE36" s="79"/>
      <c r="RDF36" s="79"/>
      <c r="RDG36" s="79"/>
      <c r="RDH36" s="79"/>
      <c r="RDI36" s="79"/>
      <c r="RDJ36" s="79"/>
      <c r="RDK36" s="79"/>
      <c r="RDL36" s="79"/>
      <c r="RDM36" s="79"/>
      <c r="RDN36" s="79"/>
      <c r="RDO36" s="79"/>
      <c r="RDP36" s="79"/>
      <c r="RDQ36" s="79"/>
      <c r="RDR36" s="79"/>
      <c r="RDS36" s="79"/>
      <c r="RDT36" s="79"/>
      <c r="RDU36" s="79"/>
      <c r="RDV36" s="79"/>
      <c r="RDW36" s="79"/>
      <c r="RDX36" s="79"/>
      <c r="RDY36" s="79"/>
      <c r="RDZ36" s="79"/>
      <c r="REA36" s="79"/>
      <c r="REB36" s="79"/>
      <c r="REC36" s="79"/>
      <c r="RED36" s="79"/>
      <c r="REE36" s="79"/>
      <c r="REF36" s="79"/>
      <c r="REG36" s="79"/>
      <c r="REH36" s="79"/>
      <c r="REI36" s="79"/>
      <c r="REJ36" s="79"/>
      <c r="REK36" s="79"/>
      <c r="REL36" s="79"/>
      <c r="REM36" s="79"/>
      <c r="REN36" s="79"/>
      <c r="REO36" s="79"/>
      <c r="REP36" s="79"/>
      <c r="REQ36" s="79"/>
      <c r="RER36" s="79"/>
      <c r="RES36" s="79"/>
      <c r="RET36" s="79"/>
      <c r="REU36" s="79"/>
      <c r="REV36" s="79"/>
      <c r="REW36" s="79"/>
      <c r="REX36" s="79"/>
      <c r="REY36" s="79"/>
      <c r="REZ36" s="79"/>
      <c r="RFA36" s="79"/>
      <c r="RFB36" s="79"/>
      <c r="RFC36" s="79"/>
      <c r="RFD36" s="79"/>
      <c r="RFE36" s="79"/>
      <c r="RFF36" s="79"/>
      <c r="RFG36" s="79"/>
      <c r="RFH36" s="79"/>
      <c r="RFI36" s="79"/>
      <c r="RFJ36" s="79"/>
      <c r="RFK36" s="79"/>
      <c r="RFL36" s="79"/>
      <c r="RFM36" s="79"/>
      <c r="RFN36" s="79"/>
      <c r="RFO36" s="79"/>
      <c r="RFP36" s="79"/>
      <c r="RFQ36" s="79"/>
      <c r="RFR36" s="79"/>
      <c r="RFS36" s="79"/>
      <c r="RFT36" s="79"/>
      <c r="RFU36" s="79"/>
      <c r="RFV36" s="79"/>
      <c r="RFW36" s="79"/>
      <c r="RFX36" s="79"/>
      <c r="RFY36" s="79"/>
      <c r="RFZ36" s="79"/>
      <c r="RGA36" s="79"/>
      <c r="RGB36" s="79"/>
      <c r="RGC36" s="79"/>
      <c r="RGD36" s="79"/>
      <c r="RGE36" s="79"/>
      <c r="RGF36" s="79"/>
      <c r="RGG36" s="79"/>
      <c r="RGH36" s="79"/>
      <c r="RGI36" s="79"/>
      <c r="RGJ36" s="79"/>
      <c r="RGK36" s="79"/>
      <c r="RGL36" s="79"/>
      <c r="RGM36" s="79"/>
      <c r="RGN36" s="79"/>
      <c r="RGO36" s="79"/>
      <c r="RGP36" s="79"/>
      <c r="RGQ36" s="79"/>
      <c r="RGR36" s="79"/>
      <c r="RGS36" s="79"/>
      <c r="RGT36" s="79"/>
      <c r="RGU36" s="79"/>
      <c r="RGV36" s="79"/>
      <c r="RGW36" s="79"/>
      <c r="RGX36" s="79"/>
      <c r="RGY36" s="79"/>
      <c r="RGZ36" s="79"/>
      <c r="RHA36" s="79"/>
      <c r="RHB36" s="79"/>
      <c r="RHC36" s="79"/>
      <c r="RHD36" s="79"/>
      <c r="RHE36" s="79"/>
      <c r="RHF36" s="79"/>
      <c r="RHG36" s="79"/>
      <c r="RHH36" s="79"/>
      <c r="RHI36" s="79"/>
      <c r="RHJ36" s="79"/>
      <c r="RHK36" s="79"/>
      <c r="RHL36" s="79"/>
      <c r="RHM36" s="79"/>
      <c r="RHN36" s="79"/>
      <c r="RHO36" s="79"/>
      <c r="RHP36" s="79"/>
      <c r="RHQ36" s="79"/>
      <c r="RHR36" s="79"/>
      <c r="RHS36" s="79"/>
      <c r="RHT36" s="79"/>
      <c r="RHU36" s="79"/>
      <c r="RHV36" s="79"/>
      <c r="RHW36" s="79"/>
      <c r="RHX36" s="79"/>
      <c r="RHY36" s="79"/>
      <c r="RHZ36" s="79"/>
      <c r="RIA36" s="79"/>
      <c r="RIB36" s="79"/>
      <c r="RIC36" s="79"/>
      <c r="RID36" s="79"/>
      <c r="RIE36" s="79"/>
      <c r="RIF36" s="79"/>
      <c r="RIG36" s="79"/>
      <c r="RIH36" s="79"/>
      <c r="RII36" s="79"/>
      <c r="RIJ36" s="79"/>
      <c r="RIK36" s="79"/>
      <c r="RIL36" s="79"/>
      <c r="RIM36" s="79"/>
      <c r="RIN36" s="79"/>
      <c r="RIO36" s="79"/>
      <c r="RIP36" s="79"/>
      <c r="RIQ36" s="79"/>
      <c r="RIR36" s="79"/>
      <c r="RIS36" s="79"/>
      <c r="RIT36" s="79"/>
      <c r="RIU36" s="79"/>
      <c r="RIV36" s="79"/>
      <c r="RIW36" s="79"/>
      <c r="RIX36" s="79"/>
      <c r="RIY36" s="79"/>
      <c r="RIZ36" s="79"/>
      <c r="RJA36" s="79"/>
      <c r="RJB36" s="79"/>
      <c r="RJC36" s="79"/>
      <c r="RJD36" s="79"/>
      <c r="RJE36" s="79"/>
      <c r="RJF36" s="79"/>
      <c r="RJG36" s="79"/>
      <c r="RJH36" s="79"/>
      <c r="RJI36" s="79"/>
      <c r="RJJ36" s="79"/>
      <c r="RJK36" s="79"/>
      <c r="RJL36" s="79"/>
      <c r="RJM36" s="79"/>
      <c r="RJN36" s="79"/>
      <c r="RJO36" s="79"/>
      <c r="RJP36" s="79"/>
      <c r="RJQ36" s="79"/>
      <c r="RJR36" s="79"/>
      <c r="RJS36" s="79"/>
      <c r="RJT36" s="79"/>
      <c r="RJU36" s="79"/>
      <c r="RJV36" s="79"/>
      <c r="RJW36" s="79"/>
      <c r="RJX36" s="79"/>
      <c r="RJY36" s="79"/>
      <c r="RJZ36" s="79"/>
      <c r="RKA36" s="79"/>
      <c r="RKB36" s="79"/>
      <c r="RKC36" s="79"/>
      <c r="RKD36" s="79"/>
      <c r="RKE36" s="79"/>
      <c r="RKF36" s="79"/>
      <c r="RKG36" s="79"/>
      <c r="RKH36" s="79"/>
      <c r="RKI36" s="79"/>
      <c r="RKJ36" s="79"/>
      <c r="RKK36" s="79"/>
      <c r="RKL36" s="79"/>
      <c r="RKM36" s="79"/>
      <c r="RKN36" s="79"/>
      <c r="RKO36" s="79"/>
      <c r="RKP36" s="79"/>
      <c r="RKQ36" s="79"/>
      <c r="RKR36" s="79"/>
      <c r="RKS36" s="79"/>
      <c r="RKT36" s="79"/>
      <c r="RKU36" s="79"/>
      <c r="RKV36" s="79"/>
      <c r="RKW36" s="79"/>
      <c r="RKX36" s="79"/>
      <c r="RKY36" s="79"/>
      <c r="RKZ36" s="79"/>
      <c r="RLA36" s="79"/>
      <c r="RLB36" s="79"/>
      <c r="RLC36" s="79"/>
      <c r="RLD36" s="79"/>
      <c r="RLE36" s="79"/>
      <c r="RLF36" s="79"/>
      <c r="RLG36" s="79"/>
      <c r="RLH36" s="79"/>
      <c r="RLI36" s="79"/>
      <c r="RLJ36" s="79"/>
      <c r="RLK36" s="79"/>
      <c r="RLL36" s="79"/>
      <c r="RLM36" s="79"/>
      <c r="RLN36" s="79"/>
      <c r="RLO36" s="79"/>
      <c r="RLP36" s="79"/>
      <c r="RLQ36" s="79"/>
      <c r="RLR36" s="79"/>
      <c r="RLS36" s="79"/>
      <c r="RLT36" s="79"/>
      <c r="RLU36" s="79"/>
      <c r="RLV36" s="79"/>
      <c r="RLW36" s="79"/>
      <c r="RLX36" s="79"/>
      <c r="RLY36" s="79"/>
      <c r="RLZ36" s="79"/>
      <c r="RMA36" s="79"/>
      <c r="RMB36" s="79"/>
      <c r="RMC36" s="79"/>
      <c r="RMD36" s="79"/>
      <c r="RME36" s="79"/>
      <c r="RMF36" s="79"/>
      <c r="RMG36" s="79"/>
      <c r="RMH36" s="79"/>
      <c r="RMI36" s="79"/>
      <c r="RMJ36" s="79"/>
      <c r="RMK36" s="79"/>
      <c r="RML36" s="79"/>
      <c r="RMM36" s="79"/>
      <c r="RMN36" s="79"/>
      <c r="RMO36" s="79"/>
      <c r="RMP36" s="79"/>
      <c r="RMQ36" s="79"/>
      <c r="RMR36" s="79"/>
      <c r="RMS36" s="79"/>
      <c r="RMT36" s="79"/>
      <c r="RMU36" s="79"/>
      <c r="RMV36" s="79"/>
      <c r="RMW36" s="79"/>
      <c r="RMX36" s="79"/>
      <c r="RMY36" s="79"/>
      <c r="RMZ36" s="79"/>
      <c r="RNA36" s="79"/>
      <c r="RNB36" s="79"/>
      <c r="RNC36" s="79"/>
      <c r="RND36" s="79"/>
      <c r="RNE36" s="79"/>
      <c r="RNF36" s="79"/>
      <c r="RNG36" s="79"/>
      <c r="RNH36" s="79"/>
      <c r="RNI36" s="79"/>
      <c r="RNJ36" s="79"/>
      <c r="RNK36" s="79"/>
      <c r="RNL36" s="79"/>
      <c r="RNM36" s="79"/>
      <c r="RNN36" s="79"/>
      <c r="RNO36" s="79"/>
      <c r="RNP36" s="79"/>
      <c r="RNQ36" s="79"/>
      <c r="RNR36" s="79"/>
      <c r="RNS36" s="79"/>
      <c r="RNT36" s="79"/>
      <c r="RNU36" s="79"/>
      <c r="RNV36" s="79"/>
      <c r="RNW36" s="79"/>
      <c r="RNX36" s="79"/>
      <c r="RNY36" s="79"/>
      <c r="RNZ36" s="79"/>
      <c r="ROA36" s="79"/>
      <c r="ROB36" s="79"/>
      <c r="ROC36" s="79"/>
      <c r="ROD36" s="79"/>
      <c r="ROE36" s="79"/>
      <c r="ROF36" s="79"/>
      <c r="ROG36" s="79"/>
      <c r="ROH36" s="79"/>
      <c r="ROI36" s="79"/>
      <c r="ROJ36" s="79"/>
      <c r="ROK36" s="79"/>
      <c r="ROL36" s="79"/>
      <c r="ROM36" s="79"/>
      <c r="RON36" s="79"/>
      <c r="ROO36" s="79"/>
      <c r="ROP36" s="79"/>
      <c r="ROQ36" s="79"/>
      <c r="ROR36" s="79"/>
      <c r="ROS36" s="79"/>
      <c r="ROT36" s="79"/>
      <c r="ROU36" s="79"/>
      <c r="ROV36" s="79"/>
      <c r="ROW36" s="79"/>
      <c r="ROX36" s="79"/>
      <c r="ROY36" s="79"/>
      <c r="ROZ36" s="79"/>
      <c r="RPA36" s="79"/>
      <c r="RPB36" s="79"/>
      <c r="RPC36" s="79"/>
      <c r="RPD36" s="79"/>
      <c r="RPE36" s="79"/>
      <c r="RPF36" s="79"/>
      <c r="RPG36" s="79"/>
      <c r="RPH36" s="79"/>
      <c r="RPI36" s="79"/>
      <c r="RPJ36" s="79"/>
      <c r="RPK36" s="79"/>
      <c r="RPL36" s="79"/>
      <c r="RPM36" s="79"/>
      <c r="RPN36" s="79"/>
      <c r="RPO36" s="79"/>
      <c r="RPP36" s="79"/>
      <c r="RPQ36" s="79"/>
      <c r="RPR36" s="79"/>
      <c r="RPS36" s="79"/>
      <c r="RPT36" s="79"/>
      <c r="RPU36" s="79"/>
      <c r="RPV36" s="79"/>
      <c r="RPW36" s="79"/>
      <c r="RPX36" s="79"/>
      <c r="RPY36" s="79"/>
      <c r="RPZ36" s="79"/>
      <c r="RQA36" s="79"/>
      <c r="RQB36" s="79"/>
      <c r="RQC36" s="79"/>
      <c r="RQD36" s="79"/>
      <c r="RQE36" s="79"/>
      <c r="RQF36" s="79"/>
      <c r="RQG36" s="79"/>
      <c r="RQH36" s="79"/>
      <c r="RQI36" s="79"/>
      <c r="RQJ36" s="79"/>
      <c r="RQK36" s="79"/>
      <c r="RQL36" s="79"/>
      <c r="RQM36" s="79"/>
      <c r="RQN36" s="79"/>
      <c r="RQO36" s="79"/>
      <c r="RQP36" s="79"/>
      <c r="RQQ36" s="79"/>
      <c r="RQR36" s="79"/>
      <c r="RQS36" s="79"/>
      <c r="RQT36" s="79"/>
      <c r="RQU36" s="79"/>
      <c r="RQV36" s="79"/>
      <c r="RQW36" s="79"/>
      <c r="RQX36" s="79"/>
      <c r="RQY36" s="79"/>
      <c r="RQZ36" s="79"/>
      <c r="RRA36" s="79"/>
      <c r="RRB36" s="79"/>
      <c r="RRC36" s="79"/>
      <c r="RRD36" s="79"/>
      <c r="RRE36" s="79"/>
      <c r="RRF36" s="79"/>
      <c r="RRG36" s="79"/>
      <c r="RRH36" s="79"/>
      <c r="RRI36" s="79"/>
      <c r="RRJ36" s="79"/>
      <c r="RRK36" s="79"/>
      <c r="RRL36" s="79"/>
      <c r="RRM36" s="79"/>
      <c r="RRN36" s="79"/>
      <c r="RRO36" s="79"/>
      <c r="RRP36" s="79"/>
      <c r="RRQ36" s="79"/>
      <c r="RRR36" s="79"/>
      <c r="RRS36" s="79"/>
      <c r="RRT36" s="79"/>
      <c r="RRU36" s="79"/>
      <c r="RRV36" s="79"/>
      <c r="RRW36" s="79"/>
      <c r="RRX36" s="79"/>
      <c r="RRY36" s="79"/>
      <c r="RRZ36" s="79"/>
      <c r="RSA36" s="79"/>
      <c r="RSB36" s="79"/>
      <c r="RSC36" s="79"/>
      <c r="RSD36" s="79"/>
      <c r="RSE36" s="79"/>
      <c r="RSF36" s="79"/>
      <c r="RSG36" s="79"/>
      <c r="RSH36" s="79"/>
      <c r="RSI36" s="79"/>
      <c r="RSJ36" s="79"/>
      <c r="RSK36" s="79"/>
      <c r="RSL36" s="79"/>
      <c r="RSM36" s="79"/>
      <c r="RSN36" s="79"/>
      <c r="RSO36" s="79"/>
      <c r="RSP36" s="79"/>
      <c r="RSQ36" s="79"/>
      <c r="RSR36" s="79"/>
      <c r="RSS36" s="79"/>
      <c r="RST36" s="79"/>
      <c r="RSU36" s="79"/>
      <c r="RSV36" s="79"/>
      <c r="RSW36" s="79"/>
      <c r="RSX36" s="79"/>
      <c r="RSY36" s="79"/>
      <c r="RSZ36" s="79"/>
      <c r="RTA36" s="79"/>
      <c r="RTB36" s="79"/>
      <c r="RTC36" s="79"/>
      <c r="RTD36" s="79"/>
      <c r="RTE36" s="79"/>
      <c r="RTF36" s="79"/>
      <c r="RTG36" s="79"/>
      <c r="RTH36" s="79"/>
      <c r="RTI36" s="79"/>
      <c r="RTJ36" s="79"/>
      <c r="RTK36" s="79"/>
      <c r="RTL36" s="79"/>
      <c r="RTM36" s="79"/>
      <c r="RTN36" s="79"/>
      <c r="RTO36" s="79"/>
      <c r="RTP36" s="79"/>
      <c r="RTQ36" s="79"/>
      <c r="RTR36" s="79"/>
      <c r="RTS36" s="79"/>
      <c r="RTT36" s="79"/>
      <c r="RTU36" s="79"/>
      <c r="RTV36" s="79"/>
      <c r="RTW36" s="79"/>
      <c r="RTX36" s="79"/>
      <c r="RTY36" s="79"/>
      <c r="RTZ36" s="79"/>
      <c r="RUA36" s="79"/>
      <c r="RUB36" s="79"/>
      <c r="RUC36" s="79"/>
      <c r="RUD36" s="79"/>
      <c r="RUE36" s="79"/>
      <c r="RUF36" s="79"/>
      <c r="RUG36" s="79"/>
      <c r="RUH36" s="79"/>
      <c r="RUI36" s="79"/>
      <c r="RUJ36" s="79"/>
      <c r="RUK36" s="79"/>
      <c r="RUL36" s="79"/>
      <c r="RUM36" s="79"/>
      <c r="RUN36" s="79"/>
      <c r="RUO36" s="79"/>
      <c r="RUP36" s="79"/>
      <c r="RUQ36" s="79"/>
      <c r="RUR36" s="79"/>
      <c r="RUS36" s="79"/>
      <c r="RUT36" s="79"/>
      <c r="RUU36" s="79"/>
      <c r="RUV36" s="79"/>
      <c r="RUW36" s="79"/>
      <c r="RUX36" s="79"/>
      <c r="RUY36" s="79"/>
      <c r="RUZ36" s="79"/>
      <c r="RVA36" s="79"/>
      <c r="RVB36" s="79"/>
      <c r="RVC36" s="79"/>
      <c r="RVD36" s="79"/>
      <c r="RVE36" s="79"/>
      <c r="RVF36" s="79"/>
      <c r="RVG36" s="79"/>
      <c r="RVH36" s="79"/>
      <c r="RVI36" s="79"/>
      <c r="RVJ36" s="79"/>
      <c r="RVK36" s="79"/>
      <c r="RVL36" s="79"/>
      <c r="RVM36" s="79"/>
      <c r="RVN36" s="79"/>
      <c r="RVO36" s="79"/>
      <c r="RVP36" s="79"/>
      <c r="RVQ36" s="79"/>
      <c r="RVR36" s="79"/>
      <c r="RVS36" s="79"/>
      <c r="RVT36" s="79"/>
      <c r="RVU36" s="79"/>
      <c r="RVV36" s="79"/>
      <c r="RVW36" s="79"/>
      <c r="RVX36" s="79"/>
      <c r="RVY36" s="79"/>
      <c r="RVZ36" s="79"/>
      <c r="RWA36" s="79"/>
      <c r="RWB36" s="79"/>
      <c r="RWC36" s="79"/>
      <c r="RWD36" s="79"/>
      <c r="RWE36" s="79"/>
      <c r="RWF36" s="79"/>
      <c r="RWG36" s="79"/>
      <c r="RWH36" s="79"/>
      <c r="RWI36" s="79"/>
      <c r="RWJ36" s="79"/>
      <c r="RWK36" s="79"/>
      <c r="RWL36" s="79"/>
      <c r="RWM36" s="79"/>
      <c r="RWN36" s="79"/>
      <c r="RWO36" s="79"/>
      <c r="RWP36" s="79"/>
      <c r="RWQ36" s="79"/>
      <c r="RWR36" s="79"/>
      <c r="RWS36" s="79"/>
      <c r="RWT36" s="79"/>
      <c r="RWU36" s="79"/>
      <c r="RWV36" s="79"/>
      <c r="RWW36" s="79"/>
      <c r="RWX36" s="79"/>
      <c r="RWY36" s="79"/>
      <c r="RWZ36" s="79"/>
      <c r="RXA36" s="79"/>
      <c r="RXB36" s="79"/>
      <c r="RXC36" s="79"/>
      <c r="RXD36" s="79"/>
      <c r="RXE36" s="79"/>
      <c r="RXF36" s="79"/>
      <c r="RXG36" s="79"/>
      <c r="RXH36" s="79"/>
      <c r="RXI36" s="79"/>
      <c r="RXJ36" s="79"/>
      <c r="RXK36" s="79"/>
      <c r="RXL36" s="79"/>
      <c r="RXM36" s="79"/>
      <c r="RXN36" s="79"/>
      <c r="RXO36" s="79"/>
      <c r="RXP36" s="79"/>
      <c r="RXQ36" s="79"/>
      <c r="RXR36" s="79"/>
      <c r="RXS36" s="79"/>
      <c r="RXT36" s="79"/>
      <c r="RXU36" s="79"/>
      <c r="RXV36" s="79"/>
      <c r="RXW36" s="79"/>
      <c r="RXX36" s="79"/>
      <c r="RXY36" s="79"/>
      <c r="RXZ36" s="79"/>
      <c r="RYA36" s="79"/>
      <c r="RYB36" s="79"/>
      <c r="RYC36" s="79"/>
      <c r="RYD36" s="79"/>
      <c r="RYE36" s="79"/>
      <c r="RYF36" s="79"/>
      <c r="RYG36" s="79"/>
      <c r="RYH36" s="79"/>
      <c r="RYI36" s="79"/>
      <c r="RYJ36" s="79"/>
      <c r="RYK36" s="79"/>
      <c r="RYL36" s="79"/>
      <c r="RYM36" s="79"/>
      <c r="RYN36" s="79"/>
      <c r="RYO36" s="79"/>
      <c r="RYP36" s="79"/>
      <c r="RYQ36" s="79"/>
      <c r="RYR36" s="79"/>
      <c r="RYS36" s="79"/>
      <c r="RYT36" s="79"/>
      <c r="RYU36" s="79"/>
      <c r="RYV36" s="79"/>
      <c r="RYW36" s="79"/>
      <c r="RYX36" s="79"/>
      <c r="RYY36" s="79"/>
      <c r="RYZ36" s="79"/>
      <c r="RZA36" s="79"/>
      <c r="RZB36" s="79"/>
      <c r="RZC36" s="79"/>
      <c r="RZD36" s="79"/>
      <c r="RZE36" s="79"/>
      <c r="RZF36" s="79"/>
      <c r="RZG36" s="79"/>
      <c r="RZH36" s="79"/>
      <c r="RZI36" s="79"/>
      <c r="RZJ36" s="79"/>
      <c r="RZK36" s="79"/>
      <c r="RZL36" s="79"/>
      <c r="RZM36" s="79"/>
      <c r="RZN36" s="79"/>
      <c r="RZO36" s="79"/>
      <c r="RZP36" s="79"/>
      <c r="RZQ36" s="79"/>
      <c r="RZR36" s="79"/>
      <c r="RZS36" s="79"/>
      <c r="RZT36" s="79"/>
      <c r="RZU36" s="79"/>
      <c r="RZV36" s="79"/>
      <c r="RZW36" s="79"/>
      <c r="RZX36" s="79"/>
      <c r="RZY36" s="79"/>
      <c r="RZZ36" s="79"/>
      <c r="SAA36" s="79"/>
      <c r="SAB36" s="79"/>
      <c r="SAC36" s="79"/>
      <c r="SAD36" s="79"/>
      <c r="SAE36" s="79"/>
      <c r="SAF36" s="79"/>
      <c r="SAG36" s="79"/>
      <c r="SAH36" s="79"/>
      <c r="SAI36" s="79"/>
      <c r="SAJ36" s="79"/>
      <c r="SAK36" s="79"/>
      <c r="SAL36" s="79"/>
      <c r="SAM36" s="79"/>
      <c r="SAN36" s="79"/>
      <c r="SAO36" s="79"/>
      <c r="SAP36" s="79"/>
      <c r="SAQ36" s="79"/>
      <c r="SAR36" s="79"/>
      <c r="SAS36" s="79"/>
      <c r="SAT36" s="79"/>
      <c r="SAU36" s="79"/>
      <c r="SAV36" s="79"/>
      <c r="SAW36" s="79"/>
      <c r="SAX36" s="79"/>
      <c r="SAY36" s="79"/>
      <c r="SAZ36" s="79"/>
      <c r="SBA36" s="79"/>
      <c r="SBB36" s="79"/>
      <c r="SBC36" s="79"/>
      <c r="SBD36" s="79"/>
      <c r="SBE36" s="79"/>
      <c r="SBF36" s="79"/>
      <c r="SBG36" s="79"/>
      <c r="SBH36" s="79"/>
      <c r="SBI36" s="79"/>
      <c r="SBJ36" s="79"/>
      <c r="SBK36" s="79"/>
      <c r="SBL36" s="79"/>
      <c r="SBM36" s="79"/>
      <c r="SBN36" s="79"/>
      <c r="SBO36" s="79"/>
      <c r="SBP36" s="79"/>
      <c r="SBQ36" s="79"/>
      <c r="SBR36" s="79"/>
      <c r="SBS36" s="79"/>
      <c r="SBT36" s="79"/>
      <c r="SBU36" s="79"/>
      <c r="SBV36" s="79"/>
      <c r="SBW36" s="79"/>
      <c r="SBX36" s="79"/>
      <c r="SBY36" s="79"/>
      <c r="SBZ36" s="79"/>
      <c r="SCA36" s="79"/>
      <c r="SCB36" s="79"/>
      <c r="SCC36" s="79"/>
      <c r="SCD36" s="79"/>
      <c r="SCE36" s="79"/>
      <c r="SCF36" s="79"/>
      <c r="SCG36" s="79"/>
      <c r="SCH36" s="79"/>
      <c r="SCI36" s="79"/>
      <c r="SCJ36" s="79"/>
      <c r="SCK36" s="79"/>
      <c r="SCL36" s="79"/>
      <c r="SCM36" s="79"/>
      <c r="SCN36" s="79"/>
      <c r="SCO36" s="79"/>
      <c r="SCP36" s="79"/>
      <c r="SCQ36" s="79"/>
      <c r="SCR36" s="79"/>
      <c r="SCS36" s="79"/>
      <c r="SCT36" s="79"/>
      <c r="SCU36" s="79"/>
      <c r="SCV36" s="79"/>
      <c r="SCW36" s="79"/>
      <c r="SCX36" s="79"/>
      <c r="SCY36" s="79"/>
      <c r="SCZ36" s="79"/>
      <c r="SDA36" s="79"/>
      <c r="SDB36" s="79"/>
      <c r="SDC36" s="79"/>
      <c r="SDD36" s="79"/>
      <c r="SDE36" s="79"/>
      <c r="SDF36" s="79"/>
      <c r="SDG36" s="79"/>
      <c r="SDH36" s="79"/>
      <c r="SDI36" s="79"/>
      <c r="SDJ36" s="79"/>
      <c r="SDK36" s="79"/>
      <c r="SDL36" s="79"/>
      <c r="SDM36" s="79"/>
      <c r="SDN36" s="79"/>
      <c r="SDO36" s="79"/>
      <c r="SDP36" s="79"/>
      <c r="SDQ36" s="79"/>
      <c r="SDR36" s="79"/>
      <c r="SDS36" s="79"/>
      <c r="SDT36" s="79"/>
      <c r="SDU36" s="79"/>
      <c r="SDV36" s="79"/>
      <c r="SDW36" s="79"/>
      <c r="SDX36" s="79"/>
      <c r="SDY36" s="79"/>
      <c r="SDZ36" s="79"/>
      <c r="SEA36" s="79"/>
      <c r="SEB36" s="79"/>
      <c r="SEC36" s="79"/>
      <c r="SED36" s="79"/>
      <c r="SEE36" s="79"/>
      <c r="SEF36" s="79"/>
      <c r="SEG36" s="79"/>
      <c r="SEH36" s="79"/>
      <c r="SEI36" s="79"/>
      <c r="SEJ36" s="79"/>
      <c r="SEK36" s="79"/>
      <c r="SEL36" s="79"/>
      <c r="SEM36" s="79"/>
      <c r="SEN36" s="79"/>
      <c r="SEO36" s="79"/>
      <c r="SEP36" s="79"/>
      <c r="SEQ36" s="79"/>
      <c r="SER36" s="79"/>
      <c r="SES36" s="79"/>
      <c r="SET36" s="79"/>
      <c r="SEU36" s="79"/>
      <c r="SEV36" s="79"/>
      <c r="SEW36" s="79"/>
      <c r="SEX36" s="79"/>
      <c r="SEY36" s="79"/>
      <c r="SEZ36" s="79"/>
      <c r="SFA36" s="79"/>
      <c r="SFB36" s="79"/>
      <c r="SFC36" s="79"/>
      <c r="SFD36" s="79"/>
      <c r="SFE36" s="79"/>
      <c r="SFF36" s="79"/>
      <c r="SFG36" s="79"/>
      <c r="SFH36" s="79"/>
      <c r="SFI36" s="79"/>
      <c r="SFJ36" s="79"/>
      <c r="SFK36" s="79"/>
      <c r="SFL36" s="79"/>
      <c r="SFM36" s="79"/>
      <c r="SFN36" s="79"/>
      <c r="SFO36" s="79"/>
      <c r="SFP36" s="79"/>
      <c r="SFQ36" s="79"/>
      <c r="SFR36" s="79"/>
      <c r="SFS36" s="79"/>
      <c r="SFT36" s="79"/>
      <c r="SFU36" s="79"/>
      <c r="SFV36" s="79"/>
      <c r="SFW36" s="79"/>
      <c r="SFX36" s="79"/>
      <c r="SFY36" s="79"/>
      <c r="SFZ36" s="79"/>
      <c r="SGA36" s="79"/>
      <c r="SGB36" s="79"/>
      <c r="SGC36" s="79"/>
      <c r="SGD36" s="79"/>
      <c r="SGE36" s="79"/>
      <c r="SGF36" s="79"/>
      <c r="SGG36" s="79"/>
      <c r="SGH36" s="79"/>
      <c r="SGI36" s="79"/>
      <c r="SGJ36" s="79"/>
      <c r="SGK36" s="79"/>
      <c r="SGL36" s="79"/>
      <c r="SGM36" s="79"/>
      <c r="SGN36" s="79"/>
      <c r="SGO36" s="79"/>
      <c r="SGP36" s="79"/>
      <c r="SGQ36" s="79"/>
      <c r="SGR36" s="79"/>
      <c r="SGS36" s="79"/>
      <c r="SGT36" s="79"/>
      <c r="SGU36" s="79"/>
      <c r="SGV36" s="79"/>
      <c r="SGW36" s="79"/>
      <c r="SGX36" s="79"/>
      <c r="SGY36" s="79"/>
      <c r="SGZ36" s="79"/>
      <c r="SHA36" s="79"/>
      <c r="SHB36" s="79"/>
      <c r="SHC36" s="79"/>
      <c r="SHD36" s="79"/>
      <c r="SHE36" s="79"/>
      <c r="SHF36" s="79"/>
      <c r="SHG36" s="79"/>
      <c r="SHH36" s="79"/>
      <c r="SHI36" s="79"/>
      <c r="SHJ36" s="79"/>
      <c r="SHK36" s="79"/>
      <c r="SHL36" s="79"/>
      <c r="SHM36" s="79"/>
      <c r="SHN36" s="79"/>
      <c r="SHO36" s="79"/>
      <c r="SHP36" s="79"/>
      <c r="SHQ36" s="79"/>
      <c r="SHR36" s="79"/>
      <c r="SHS36" s="79"/>
      <c r="SHT36" s="79"/>
      <c r="SHU36" s="79"/>
      <c r="SHV36" s="79"/>
      <c r="SHW36" s="79"/>
      <c r="SHX36" s="79"/>
      <c r="SHY36" s="79"/>
      <c r="SHZ36" s="79"/>
      <c r="SIA36" s="79"/>
      <c r="SIB36" s="79"/>
      <c r="SIC36" s="79"/>
      <c r="SID36" s="79"/>
      <c r="SIE36" s="79"/>
      <c r="SIF36" s="79"/>
      <c r="SIG36" s="79"/>
      <c r="SIH36" s="79"/>
      <c r="SII36" s="79"/>
      <c r="SIJ36" s="79"/>
      <c r="SIK36" s="79"/>
      <c r="SIL36" s="79"/>
      <c r="SIM36" s="79"/>
      <c r="SIN36" s="79"/>
      <c r="SIO36" s="79"/>
      <c r="SIP36" s="79"/>
      <c r="SIQ36" s="79"/>
      <c r="SIR36" s="79"/>
      <c r="SIS36" s="79"/>
      <c r="SIT36" s="79"/>
      <c r="SIU36" s="79"/>
      <c r="SIV36" s="79"/>
      <c r="SIW36" s="79"/>
      <c r="SIX36" s="79"/>
      <c r="SIY36" s="79"/>
      <c r="SIZ36" s="79"/>
      <c r="SJA36" s="79"/>
      <c r="SJB36" s="79"/>
      <c r="SJC36" s="79"/>
      <c r="SJD36" s="79"/>
      <c r="SJE36" s="79"/>
      <c r="SJF36" s="79"/>
      <c r="SJG36" s="79"/>
      <c r="SJH36" s="79"/>
      <c r="SJI36" s="79"/>
      <c r="SJJ36" s="79"/>
      <c r="SJK36" s="79"/>
      <c r="SJL36" s="79"/>
      <c r="SJM36" s="79"/>
      <c r="SJN36" s="79"/>
      <c r="SJO36" s="79"/>
      <c r="SJP36" s="79"/>
      <c r="SJQ36" s="79"/>
      <c r="SJR36" s="79"/>
      <c r="SJS36" s="79"/>
      <c r="SJT36" s="79"/>
      <c r="SJU36" s="79"/>
      <c r="SJV36" s="79"/>
      <c r="SJW36" s="79"/>
      <c r="SJX36" s="79"/>
      <c r="SJY36" s="79"/>
      <c r="SJZ36" s="79"/>
      <c r="SKA36" s="79"/>
      <c r="SKB36" s="79"/>
      <c r="SKC36" s="79"/>
      <c r="SKD36" s="79"/>
      <c r="SKE36" s="79"/>
      <c r="SKF36" s="79"/>
      <c r="SKG36" s="79"/>
      <c r="SKH36" s="79"/>
      <c r="SKI36" s="79"/>
      <c r="SKJ36" s="79"/>
      <c r="SKK36" s="79"/>
      <c r="SKL36" s="79"/>
      <c r="SKM36" s="79"/>
      <c r="SKN36" s="79"/>
      <c r="SKO36" s="79"/>
      <c r="SKP36" s="79"/>
      <c r="SKQ36" s="79"/>
      <c r="SKR36" s="79"/>
      <c r="SKS36" s="79"/>
      <c r="SKT36" s="79"/>
      <c r="SKU36" s="79"/>
      <c r="SKV36" s="79"/>
      <c r="SKW36" s="79"/>
      <c r="SKX36" s="79"/>
      <c r="SKY36" s="79"/>
      <c r="SKZ36" s="79"/>
      <c r="SLA36" s="79"/>
      <c r="SLB36" s="79"/>
      <c r="SLC36" s="79"/>
      <c r="SLD36" s="79"/>
      <c r="SLE36" s="79"/>
      <c r="SLF36" s="79"/>
      <c r="SLG36" s="79"/>
      <c r="SLH36" s="79"/>
      <c r="SLI36" s="79"/>
      <c r="SLJ36" s="79"/>
      <c r="SLK36" s="79"/>
      <c r="SLL36" s="79"/>
      <c r="SLM36" s="79"/>
      <c r="SLN36" s="79"/>
      <c r="SLO36" s="79"/>
      <c r="SLP36" s="79"/>
      <c r="SLQ36" s="79"/>
      <c r="SLR36" s="79"/>
      <c r="SLS36" s="79"/>
      <c r="SLT36" s="79"/>
      <c r="SLU36" s="79"/>
      <c r="SLV36" s="79"/>
      <c r="SLW36" s="79"/>
      <c r="SLX36" s="79"/>
      <c r="SLY36" s="79"/>
      <c r="SLZ36" s="79"/>
      <c r="SMA36" s="79"/>
      <c r="SMB36" s="79"/>
      <c r="SMC36" s="79"/>
      <c r="SMD36" s="79"/>
      <c r="SME36" s="79"/>
      <c r="SMF36" s="79"/>
      <c r="SMG36" s="79"/>
      <c r="SMH36" s="79"/>
      <c r="SMI36" s="79"/>
      <c r="SMJ36" s="79"/>
      <c r="SMK36" s="79"/>
      <c r="SML36" s="79"/>
      <c r="SMM36" s="79"/>
      <c r="SMN36" s="79"/>
      <c r="SMO36" s="79"/>
      <c r="SMP36" s="79"/>
      <c r="SMQ36" s="79"/>
      <c r="SMR36" s="79"/>
      <c r="SMS36" s="79"/>
      <c r="SMT36" s="79"/>
      <c r="SMU36" s="79"/>
      <c r="SMV36" s="79"/>
      <c r="SMW36" s="79"/>
      <c r="SMX36" s="79"/>
      <c r="SMY36" s="79"/>
      <c r="SMZ36" s="79"/>
      <c r="SNA36" s="79"/>
      <c r="SNB36" s="79"/>
      <c r="SNC36" s="79"/>
      <c r="SND36" s="79"/>
      <c r="SNE36" s="79"/>
      <c r="SNF36" s="79"/>
      <c r="SNG36" s="79"/>
      <c r="SNH36" s="79"/>
      <c r="SNI36" s="79"/>
      <c r="SNJ36" s="79"/>
      <c r="SNK36" s="79"/>
      <c r="SNL36" s="79"/>
      <c r="SNM36" s="79"/>
      <c r="SNN36" s="79"/>
      <c r="SNO36" s="79"/>
      <c r="SNP36" s="79"/>
      <c r="SNQ36" s="79"/>
      <c r="SNR36" s="79"/>
      <c r="SNS36" s="79"/>
      <c r="SNT36" s="79"/>
      <c r="SNU36" s="79"/>
      <c r="SNV36" s="79"/>
      <c r="SNW36" s="79"/>
      <c r="SNX36" s="79"/>
      <c r="SNY36" s="79"/>
      <c r="SNZ36" s="79"/>
      <c r="SOA36" s="79"/>
      <c r="SOB36" s="79"/>
      <c r="SOC36" s="79"/>
      <c r="SOD36" s="79"/>
      <c r="SOE36" s="79"/>
      <c r="SOF36" s="79"/>
      <c r="SOG36" s="79"/>
      <c r="SOH36" s="79"/>
      <c r="SOI36" s="79"/>
      <c r="SOJ36" s="79"/>
      <c r="SOK36" s="79"/>
      <c r="SOL36" s="79"/>
      <c r="SOM36" s="79"/>
      <c r="SON36" s="79"/>
      <c r="SOO36" s="79"/>
      <c r="SOP36" s="79"/>
      <c r="SOQ36" s="79"/>
      <c r="SOR36" s="79"/>
      <c r="SOS36" s="79"/>
      <c r="SOT36" s="79"/>
      <c r="SOU36" s="79"/>
      <c r="SOV36" s="79"/>
      <c r="SOW36" s="79"/>
      <c r="SOX36" s="79"/>
      <c r="SOY36" s="79"/>
      <c r="SOZ36" s="79"/>
      <c r="SPA36" s="79"/>
      <c r="SPB36" s="79"/>
      <c r="SPC36" s="79"/>
      <c r="SPD36" s="79"/>
      <c r="SPE36" s="79"/>
      <c r="SPF36" s="79"/>
      <c r="SPG36" s="79"/>
      <c r="SPH36" s="79"/>
      <c r="SPI36" s="79"/>
      <c r="SPJ36" s="79"/>
      <c r="SPK36" s="79"/>
      <c r="SPL36" s="79"/>
      <c r="SPM36" s="79"/>
      <c r="SPN36" s="79"/>
      <c r="SPO36" s="79"/>
      <c r="SPP36" s="79"/>
      <c r="SPQ36" s="79"/>
      <c r="SPR36" s="79"/>
      <c r="SPS36" s="79"/>
      <c r="SPT36" s="79"/>
      <c r="SPU36" s="79"/>
      <c r="SPV36" s="79"/>
      <c r="SPW36" s="79"/>
      <c r="SPX36" s="79"/>
      <c r="SPY36" s="79"/>
      <c r="SPZ36" s="79"/>
      <c r="SQA36" s="79"/>
      <c r="SQB36" s="79"/>
      <c r="SQC36" s="79"/>
      <c r="SQD36" s="79"/>
      <c r="SQE36" s="79"/>
      <c r="SQF36" s="79"/>
      <c r="SQG36" s="79"/>
      <c r="SQH36" s="79"/>
      <c r="SQI36" s="79"/>
      <c r="SQJ36" s="79"/>
      <c r="SQK36" s="79"/>
      <c r="SQL36" s="79"/>
      <c r="SQM36" s="79"/>
      <c r="SQN36" s="79"/>
      <c r="SQO36" s="79"/>
      <c r="SQP36" s="79"/>
      <c r="SQQ36" s="79"/>
      <c r="SQR36" s="79"/>
      <c r="SQS36" s="79"/>
      <c r="SQT36" s="79"/>
      <c r="SQU36" s="79"/>
      <c r="SQV36" s="79"/>
      <c r="SQW36" s="79"/>
      <c r="SQX36" s="79"/>
      <c r="SQY36" s="79"/>
      <c r="SQZ36" s="79"/>
      <c r="SRA36" s="79"/>
      <c r="SRB36" s="79"/>
      <c r="SRC36" s="79"/>
      <c r="SRD36" s="79"/>
      <c r="SRE36" s="79"/>
      <c r="SRF36" s="79"/>
      <c r="SRG36" s="79"/>
      <c r="SRH36" s="79"/>
      <c r="SRI36" s="79"/>
      <c r="SRJ36" s="79"/>
      <c r="SRK36" s="79"/>
      <c r="SRL36" s="79"/>
      <c r="SRM36" s="79"/>
      <c r="SRN36" s="79"/>
      <c r="SRO36" s="79"/>
      <c r="SRP36" s="79"/>
      <c r="SRQ36" s="79"/>
      <c r="SRR36" s="79"/>
      <c r="SRS36" s="79"/>
      <c r="SRT36" s="79"/>
      <c r="SRU36" s="79"/>
      <c r="SRV36" s="79"/>
      <c r="SRW36" s="79"/>
      <c r="SRX36" s="79"/>
      <c r="SRY36" s="79"/>
      <c r="SRZ36" s="79"/>
      <c r="SSA36" s="79"/>
      <c r="SSB36" s="79"/>
      <c r="SSC36" s="79"/>
      <c r="SSD36" s="79"/>
      <c r="SSE36" s="79"/>
      <c r="SSF36" s="79"/>
      <c r="SSG36" s="79"/>
      <c r="SSH36" s="79"/>
      <c r="SSI36" s="79"/>
      <c r="SSJ36" s="79"/>
      <c r="SSK36" s="79"/>
      <c r="SSL36" s="79"/>
      <c r="SSM36" s="79"/>
      <c r="SSN36" s="79"/>
      <c r="SSO36" s="79"/>
      <c r="SSP36" s="79"/>
      <c r="SSQ36" s="79"/>
      <c r="SSR36" s="79"/>
      <c r="SSS36" s="79"/>
      <c r="SST36" s="79"/>
      <c r="SSU36" s="79"/>
      <c r="SSV36" s="79"/>
      <c r="SSW36" s="79"/>
      <c r="SSX36" s="79"/>
      <c r="SSY36" s="79"/>
      <c r="SSZ36" s="79"/>
      <c r="STA36" s="79"/>
      <c r="STB36" s="79"/>
      <c r="STC36" s="79"/>
      <c r="STD36" s="79"/>
      <c r="STE36" s="79"/>
      <c r="STF36" s="79"/>
      <c r="STG36" s="79"/>
      <c r="STH36" s="79"/>
      <c r="STI36" s="79"/>
      <c r="STJ36" s="79"/>
      <c r="STK36" s="79"/>
      <c r="STL36" s="79"/>
      <c r="STM36" s="79"/>
      <c r="STN36" s="79"/>
      <c r="STO36" s="79"/>
      <c r="STP36" s="79"/>
      <c r="STQ36" s="79"/>
      <c r="STR36" s="79"/>
      <c r="STS36" s="79"/>
      <c r="STT36" s="79"/>
      <c r="STU36" s="79"/>
      <c r="STV36" s="79"/>
      <c r="STW36" s="79"/>
      <c r="STX36" s="79"/>
      <c r="STY36" s="79"/>
      <c r="STZ36" s="79"/>
      <c r="SUA36" s="79"/>
      <c r="SUB36" s="79"/>
      <c r="SUC36" s="79"/>
      <c r="SUD36" s="79"/>
      <c r="SUE36" s="79"/>
      <c r="SUF36" s="79"/>
      <c r="SUG36" s="79"/>
      <c r="SUH36" s="79"/>
      <c r="SUI36" s="79"/>
      <c r="SUJ36" s="79"/>
      <c r="SUK36" s="79"/>
      <c r="SUL36" s="79"/>
      <c r="SUM36" s="79"/>
      <c r="SUN36" s="79"/>
      <c r="SUO36" s="79"/>
      <c r="SUP36" s="79"/>
      <c r="SUQ36" s="79"/>
      <c r="SUR36" s="79"/>
      <c r="SUS36" s="79"/>
      <c r="SUT36" s="79"/>
      <c r="SUU36" s="79"/>
      <c r="SUV36" s="79"/>
      <c r="SUW36" s="79"/>
      <c r="SUX36" s="79"/>
      <c r="SUY36" s="79"/>
      <c r="SUZ36" s="79"/>
      <c r="SVA36" s="79"/>
      <c r="SVB36" s="79"/>
      <c r="SVC36" s="79"/>
      <c r="SVD36" s="79"/>
      <c r="SVE36" s="79"/>
      <c r="SVF36" s="79"/>
      <c r="SVG36" s="79"/>
      <c r="SVH36" s="79"/>
      <c r="SVI36" s="79"/>
      <c r="SVJ36" s="79"/>
      <c r="SVK36" s="79"/>
      <c r="SVL36" s="79"/>
      <c r="SVM36" s="79"/>
      <c r="SVN36" s="79"/>
      <c r="SVO36" s="79"/>
      <c r="SVP36" s="79"/>
      <c r="SVQ36" s="79"/>
      <c r="SVR36" s="79"/>
      <c r="SVS36" s="79"/>
      <c r="SVT36" s="79"/>
      <c r="SVU36" s="79"/>
      <c r="SVV36" s="79"/>
      <c r="SVW36" s="79"/>
      <c r="SVX36" s="79"/>
      <c r="SVY36" s="79"/>
      <c r="SVZ36" s="79"/>
      <c r="SWA36" s="79"/>
      <c r="SWB36" s="79"/>
      <c r="SWC36" s="79"/>
      <c r="SWD36" s="79"/>
      <c r="SWE36" s="79"/>
      <c r="SWF36" s="79"/>
      <c r="SWG36" s="79"/>
      <c r="SWH36" s="79"/>
      <c r="SWI36" s="79"/>
      <c r="SWJ36" s="79"/>
      <c r="SWK36" s="79"/>
      <c r="SWL36" s="79"/>
      <c r="SWM36" s="79"/>
      <c r="SWN36" s="79"/>
      <c r="SWO36" s="79"/>
      <c r="SWP36" s="79"/>
      <c r="SWQ36" s="79"/>
      <c r="SWR36" s="79"/>
      <c r="SWS36" s="79"/>
      <c r="SWT36" s="79"/>
      <c r="SWU36" s="79"/>
      <c r="SWV36" s="79"/>
      <c r="SWW36" s="79"/>
      <c r="SWX36" s="79"/>
      <c r="SWY36" s="79"/>
      <c r="SWZ36" s="79"/>
      <c r="SXA36" s="79"/>
      <c r="SXB36" s="79"/>
      <c r="SXC36" s="79"/>
      <c r="SXD36" s="79"/>
      <c r="SXE36" s="79"/>
      <c r="SXF36" s="79"/>
      <c r="SXG36" s="79"/>
      <c r="SXH36" s="79"/>
      <c r="SXI36" s="79"/>
      <c r="SXJ36" s="79"/>
      <c r="SXK36" s="79"/>
      <c r="SXL36" s="79"/>
      <c r="SXM36" s="79"/>
      <c r="SXN36" s="79"/>
      <c r="SXO36" s="79"/>
      <c r="SXP36" s="79"/>
      <c r="SXQ36" s="79"/>
      <c r="SXR36" s="79"/>
      <c r="SXS36" s="79"/>
      <c r="SXT36" s="79"/>
      <c r="SXU36" s="79"/>
      <c r="SXV36" s="79"/>
      <c r="SXW36" s="79"/>
      <c r="SXX36" s="79"/>
      <c r="SXY36" s="79"/>
      <c r="SXZ36" s="79"/>
      <c r="SYA36" s="79"/>
      <c r="SYB36" s="79"/>
      <c r="SYC36" s="79"/>
      <c r="SYD36" s="79"/>
      <c r="SYE36" s="79"/>
      <c r="SYF36" s="79"/>
      <c r="SYG36" s="79"/>
      <c r="SYH36" s="79"/>
      <c r="SYI36" s="79"/>
      <c r="SYJ36" s="79"/>
      <c r="SYK36" s="79"/>
      <c r="SYL36" s="79"/>
      <c r="SYM36" s="79"/>
      <c r="SYN36" s="79"/>
      <c r="SYO36" s="79"/>
      <c r="SYP36" s="79"/>
      <c r="SYQ36" s="79"/>
      <c r="SYR36" s="79"/>
      <c r="SYS36" s="79"/>
      <c r="SYT36" s="79"/>
      <c r="SYU36" s="79"/>
      <c r="SYV36" s="79"/>
      <c r="SYW36" s="79"/>
      <c r="SYX36" s="79"/>
      <c r="SYY36" s="79"/>
      <c r="SYZ36" s="79"/>
      <c r="SZA36" s="79"/>
      <c r="SZB36" s="79"/>
      <c r="SZC36" s="79"/>
      <c r="SZD36" s="79"/>
      <c r="SZE36" s="79"/>
      <c r="SZF36" s="79"/>
      <c r="SZG36" s="79"/>
      <c r="SZH36" s="79"/>
      <c r="SZI36" s="79"/>
      <c r="SZJ36" s="79"/>
      <c r="SZK36" s="79"/>
      <c r="SZL36" s="79"/>
      <c r="SZM36" s="79"/>
      <c r="SZN36" s="79"/>
      <c r="SZO36" s="79"/>
      <c r="SZP36" s="79"/>
      <c r="SZQ36" s="79"/>
      <c r="SZR36" s="79"/>
      <c r="SZS36" s="79"/>
      <c r="SZT36" s="79"/>
      <c r="SZU36" s="79"/>
      <c r="SZV36" s="79"/>
      <c r="SZW36" s="79"/>
      <c r="SZX36" s="79"/>
      <c r="SZY36" s="79"/>
      <c r="SZZ36" s="79"/>
      <c r="TAA36" s="79"/>
      <c r="TAB36" s="79"/>
      <c r="TAC36" s="79"/>
      <c r="TAD36" s="79"/>
      <c r="TAE36" s="79"/>
      <c r="TAF36" s="79"/>
      <c r="TAG36" s="79"/>
      <c r="TAH36" s="79"/>
      <c r="TAI36" s="79"/>
      <c r="TAJ36" s="79"/>
      <c r="TAK36" s="79"/>
      <c r="TAL36" s="79"/>
      <c r="TAM36" s="79"/>
      <c r="TAN36" s="79"/>
      <c r="TAO36" s="79"/>
      <c r="TAP36" s="79"/>
      <c r="TAQ36" s="79"/>
      <c r="TAR36" s="79"/>
      <c r="TAS36" s="79"/>
      <c r="TAT36" s="79"/>
      <c r="TAU36" s="79"/>
      <c r="TAV36" s="79"/>
      <c r="TAW36" s="79"/>
      <c r="TAX36" s="79"/>
      <c r="TAY36" s="79"/>
      <c r="TAZ36" s="79"/>
      <c r="TBA36" s="79"/>
      <c r="TBB36" s="79"/>
      <c r="TBC36" s="79"/>
      <c r="TBD36" s="79"/>
      <c r="TBE36" s="79"/>
      <c r="TBF36" s="79"/>
      <c r="TBG36" s="79"/>
      <c r="TBH36" s="79"/>
      <c r="TBI36" s="79"/>
      <c r="TBJ36" s="79"/>
      <c r="TBK36" s="79"/>
      <c r="TBL36" s="79"/>
      <c r="TBM36" s="79"/>
      <c r="TBN36" s="79"/>
      <c r="TBO36" s="79"/>
      <c r="TBP36" s="79"/>
      <c r="TBQ36" s="79"/>
      <c r="TBR36" s="79"/>
      <c r="TBS36" s="79"/>
      <c r="TBT36" s="79"/>
      <c r="TBU36" s="79"/>
      <c r="TBV36" s="79"/>
      <c r="TBW36" s="79"/>
      <c r="TBX36" s="79"/>
      <c r="TBY36" s="79"/>
      <c r="TBZ36" s="79"/>
      <c r="TCA36" s="79"/>
      <c r="TCB36" s="79"/>
      <c r="TCC36" s="79"/>
      <c r="TCD36" s="79"/>
      <c r="TCE36" s="79"/>
      <c r="TCF36" s="79"/>
      <c r="TCG36" s="79"/>
      <c r="TCH36" s="79"/>
      <c r="TCI36" s="79"/>
      <c r="TCJ36" s="79"/>
      <c r="TCK36" s="79"/>
      <c r="TCL36" s="79"/>
      <c r="TCM36" s="79"/>
      <c r="TCN36" s="79"/>
      <c r="TCO36" s="79"/>
      <c r="TCP36" s="79"/>
      <c r="TCQ36" s="79"/>
      <c r="TCR36" s="79"/>
      <c r="TCS36" s="79"/>
      <c r="TCT36" s="79"/>
      <c r="TCU36" s="79"/>
      <c r="TCV36" s="79"/>
      <c r="TCW36" s="79"/>
      <c r="TCX36" s="79"/>
      <c r="TCY36" s="79"/>
      <c r="TCZ36" s="79"/>
      <c r="TDA36" s="79"/>
      <c r="TDB36" s="79"/>
      <c r="TDC36" s="79"/>
      <c r="TDD36" s="79"/>
      <c r="TDE36" s="79"/>
      <c r="TDF36" s="79"/>
      <c r="TDG36" s="79"/>
      <c r="TDH36" s="79"/>
      <c r="TDI36" s="79"/>
      <c r="TDJ36" s="79"/>
      <c r="TDK36" s="79"/>
      <c r="TDL36" s="79"/>
      <c r="TDM36" s="79"/>
      <c r="TDN36" s="79"/>
      <c r="TDO36" s="79"/>
      <c r="TDP36" s="79"/>
      <c r="TDQ36" s="79"/>
      <c r="TDR36" s="79"/>
      <c r="TDS36" s="79"/>
      <c r="TDT36" s="79"/>
      <c r="TDU36" s="79"/>
      <c r="TDV36" s="79"/>
      <c r="TDW36" s="79"/>
      <c r="TDX36" s="79"/>
      <c r="TDY36" s="79"/>
      <c r="TDZ36" s="79"/>
      <c r="TEA36" s="79"/>
      <c r="TEB36" s="79"/>
      <c r="TEC36" s="79"/>
      <c r="TED36" s="79"/>
      <c r="TEE36" s="79"/>
      <c r="TEF36" s="79"/>
      <c r="TEG36" s="79"/>
      <c r="TEH36" s="79"/>
      <c r="TEI36" s="79"/>
      <c r="TEJ36" s="79"/>
      <c r="TEK36" s="79"/>
      <c r="TEL36" s="79"/>
      <c r="TEM36" s="79"/>
      <c r="TEN36" s="79"/>
      <c r="TEO36" s="79"/>
      <c r="TEP36" s="79"/>
      <c r="TEQ36" s="79"/>
      <c r="TER36" s="79"/>
      <c r="TES36" s="79"/>
      <c r="TET36" s="79"/>
      <c r="TEU36" s="79"/>
      <c r="TEV36" s="79"/>
      <c r="TEW36" s="79"/>
      <c r="TEX36" s="79"/>
      <c r="TEY36" s="79"/>
      <c r="TEZ36" s="79"/>
      <c r="TFA36" s="79"/>
      <c r="TFB36" s="79"/>
      <c r="TFC36" s="79"/>
      <c r="TFD36" s="79"/>
      <c r="TFE36" s="79"/>
      <c r="TFF36" s="79"/>
      <c r="TFG36" s="79"/>
      <c r="TFH36" s="79"/>
      <c r="TFI36" s="79"/>
      <c r="TFJ36" s="79"/>
      <c r="TFK36" s="79"/>
      <c r="TFL36" s="79"/>
      <c r="TFM36" s="79"/>
      <c r="TFN36" s="79"/>
      <c r="TFO36" s="79"/>
      <c r="TFP36" s="79"/>
      <c r="TFQ36" s="79"/>
      <c r="TFR36" s="79"/>
      <c r="TFS36" s="79"/>
      <c r="TFT36" s="79"/>
      <c r="TFU36" s="79"/>
      <c r="TFV36" s="79"/>
      <c r="TFW36" s="79"/>
      <c r="TFX36" s="79"/>
      <c r="TFY36" s="79"/>
      <c r="TFZ36" s="79"/>
      <c r="TGA36" s="79"/>
      <c r="TGB36" s="79"/>
      <c r="TGC36" s="79"/>
      <c r="TGD36" s="79"/>
      <c r="TGE36" s="79"/>
      <c r="TGF36" s="79"/>
      <c r="TGG36" s="79"/>
      <c r="TGH36" s="79"/>
      <c r="TGI36" s="79"/>
      <c r="TGJ36" s="79"/>
      <c r="TGK36" s="79"/>
      <c r="TGL36" s="79"/>
      <c r="TGM36" s="79"/>
      <c r="TGN36" s="79"/>
      <c r="TGO36" s="79"/>
      <c r="TGP36" s="79"/>
      <c r="TGQ36" s="79"/>
      <c r="TGR36" s="79"/>
      <c r="TGS36" s="79"/>
      <c r="TGT36" s="79"/>
      <c r="TGU36" s="79"/>
      <c r="TGV36" s="79"/>
      <c r="TGW36" s="79"/>
      <c r="TGX36" s="79"/>
      <c r="TGY36" s="79"/>
      <c r="TGZ36" s="79"/>
      <c r="THA36" s="79"/>
      <c r="THB36" s="79"/>
      <c r="THC36" s="79"/>
      <c r="THD36" s="79"/>
      <c r="THE36" s="79"/>
      <c r="THF36" s="79"/>
      <c r="THG36" s="79"/>
      <c r="THH36" s="79"/>
      <c r="THI36" s="79"/>
      <c r="THJ36" s="79"/>
      <c r="THK36" s="79"/>
      <c r="THL36" s="79"/>
      <c r="THM36" s="79"/>
      <c r="THN36" s="79"/>
      <c r="THO36" s="79"/>
      <c r="THP36" s="79"/>
      <c r="THQ36" s="79"/>
      <c r="THR36" s="79"/>
      <c r="THS36" s="79"/>
      <c r="THT36" s="79"/>
      <c r="THU36" s="79"/>
      <c r="THV36" s="79"/>
      <c r="THW36" s="79"/>
      <c r="THX36" s="79"/>
      <c r="THY36" s="79"/>
      <c r="THZ36" s="79"/>
      <c r="TIA36" s="79"/>
      <c r="TIB36" s="79"/>
      <c r="TIC36" s="79"/>
      <c r="TID36" s="79"/>
      <c r="TIE36" s="79"/>
      <c r="TIF36" s="79"/>
      <c r="TIG36" s="79"/>
      <c r="TIH36" s="79"/>
      <c r="TII36" s="79"/>
      <c r="TIJ36" s="79"/>
      <c r="TIK36" s="79"/>
      <c r="TIL36" s="79"/>
      <c r="TIM36" s="79"/>
      <c r="TIN36" s="79"/>
      <c r="TIO36" s="79"/>
      <c r="TIP36" s="79"/>
      <c r="TIQ36" s="79"/>
      <c r="TIR36" s="79"/>
      <c r="TIS36" s="79"/>
      <c r="TIT36" s="79"/>
      <c r="TIU36" s="79"/>
      <c r="TIV36" s="79"/>
      <c r="TIW36" s="79"/>
      <c r="TIX36" s="79"/>
      <c r="TIY36" s="79"/>
      <c r="TIZ36" s="79"/>
      <c r="TJA36" s="79"/>
      <c r="TJB36" s="79"/>
      <c r="TJC36" s="79"/>
      <c r="TJD36" s="79"/>
      <c r="TJE36" s="79"/>
      <c r="TJF36" s="79"/>
      <c r="TJG36" s="79"/>
      <c r="TJH36" s="79"/>
      <c r="TJI36" s="79"/>
      <c r="TJJ36" s="79"/>
      <c r="TJK36" s="79"/>
      <c r="TJL36" s="79"/>
      <c r="TJM36" s="79"/>
      <c r="TJN36" s="79"/>
      <c r="TJO36" s="79"/>
      <c r="TJP36" s="79"/>
      <c r="TJQ36" s="79"/>
      <c r="TJR36" s="79"/>
      <c r="TJS36" s="79"/>
      <c r="TJT36" s="79"/>
      <c r="TJU36" s="79"/>
      <c r="TJV36" s="79"/>
      <c r="TJW36" s="79"/>
      <c r="TJX36" s="79"/>
      <c r="TJY36" s="79"/>
      <c r="TJZ36" s="79"/>
      <c r="TKA36" s="79"/>
      <c r="TKB36" s="79"/>
      <c r="TKC36" s="79"/>
      <c r="TKD36" s="79"/>
      <c r="TKE36" s="79"/>
      <c r="TKF36" s="79"/>
      <c r="TKG36" s="79"/>
      <c r="TKH36" s="79"/>
      <c r="TKI36" s="79"/>
      <c r="TKJ36" s="79"/>
      <c r="TKK36" s="79"/>
      <c r="TKL36" s="79"/>
      <c r="TKM36" s="79"/>
      <c r="TKN36" s="79"/>
      <c r="TKO36" s="79"/>
      <c r="TKP36" s="79"/>
      <c r="TKQ36" s="79"/>
      <c r="TKR36" s="79"/>
      <c r="TKS36" s="79"/>
      <c r="TKT36" s="79"/>
      <c r="TKU36" s="79"/>
      <c r="TKV36" s="79"/>
      <c r="TKW36" s="79"/>
      <c r="TKX36" s="79"/>
      <c r="TKY36" s="79"/>
      <c r="TKZ36" s="79"/>
      <c r="TLA36" s="79"/>
      <c r="TLB36" s="79"/>
      <c r="TLC36" s="79"/>
      <c r="TLD36" s="79"/>
      <c r="TLE36" s="79"/>
      <c r="TLF36" s="79"/>
      <c r="TLG36" s="79"/>
      <c r="TLH36" s="79"/>
      <c r="TLI36" s="79"/>
      <c r="TLJ36" s="79"/>
      <c r="TLK36" s="79"/>
      <c r="TLL36" s="79"/>
      <c r="TLM36" s="79"/>
      <c r="TLN36" s="79"/>
      <c r="TLO36" s="79"/>
      <c r="TLP36" s="79"/>
      <c r="TLQ36" s="79"/>
      <c r="TLR36" s="79"/>
      <c r="TLS36" s="79"/>
      <c r="TLT36" s="79"/>
      <c r="TLU36" s="79"/>
      <c r="TLV36" s="79"/>
      <c r="TLW36" s="79"/>
      <c r="TLX36" s="79"/>
      <c r="TLY36" s="79"/>
      <c r="TLZ36" s="79"/>
      <c r="TMA36" s="79"/>
      <c r="TMB36" s="79"/>
      <c r="TMC36" s="79"/>
      <c r="TMD36" s="79"/>
      <c r="TME36" s="79"/>
      <c r="TMF36" s="79"/>
      <c r="TMG36" s="79"/>
      <c r="TMH36" s="79"/>
      <c r="TMI36" s="79"/>
      <c r="TMJ36" s="79"/>
      <c r="TMK36" s="79"/>
      <c r="TML36" s="79"/>
      <c r="TMM36" s="79"/>
      <c r="TMN36" s="79"/>
      <c r="TMO36" s="79"/>
      <c r="TMP36" s="79"/>
      <c r="TMQ36" s="79"/>
      <c r="TMR36" s="79"/>
      <c r="TMS36" s="79"/>
      <c r="TMT36" s="79"/>
      <c r="TMU36" s="79"/>
      <c r="TMV36" s="79"/>
      <c r="TMW36" s="79"/>
      <c r="TMX36" s="79"/>
      <c r="TMY36" s="79"/>
      <c r="TMZ36" s="79"/>
      <c r="TNA36" s="79"/>
      <c r="TNB36" s="79"/>
      <c r="TNC36" s="79"/>
      <c r="TND36" s="79"/>
      <c r="TNE36" s="79"/>
      <c r="TNF36" s="79"/>
      <c r="TNG36" s="79"/>
      <c r="TNH36" s="79"/>
      <c r="TNI36" s="79"/>
      <c r="TNJ36" s="79"/>
      <c r="TNK36" s="79"/>
      <c r="TNL36" s="79"/>
      <c r="TNM36" s="79"/>
      <c r="TNN36" s="79"/>
      <c r="TNO36" s="79"/>
      <c r="TNP36" s="79"/>
      <c r="TNQ36" s="79"/>
      <c r="TNR36" s="79"/>
      <c r="TNS36" s="79"/>
      <c r="TNT36" s="79"/>
      <c r="TNU36" s="79"/>
      <c r="TNV36" s="79"/>
      <c r="TNW36" s="79"/>
      <c r="TNX36" s="79"/>
      <c r="TNY36" s="79"/>
      <c r="TNZ36" s="79"/>
      <c r="TOA36" s="79"/>
      <c r="TOB36" s="79"/>
      <c r="TOC36" s="79"/>
      <c r="TOD36" s="79"/>
      <c r="TOE36" s="79"/>
      <c r="TOF36" s="79"/>
      <c r="TOG36" s="79"/>
      <c r="TOH36" s="79"/>
      <c r="TOI36" s="79"/>
      <c r="TOJ36" s="79"/>
      <c r="TOK36" s="79"/>
      <c r="TOL36" s="79"/>
      <c r="TOM36" s="79"/>
      <c r="TON36" s="79"/>
      <c r="TOO36" s="79"/>
      <c r="TOP36" s="79"/>
      <c r="TOQ36" s="79"/>
      <c r="TOR36" s="79"/>
      <c r="TOS36" s="79"/>
      <c r="TOT36" s="79"/>
      <c r="TOU36" s="79"/>
      <c r="TOV36" s="79"/>
      <c r="TOW36" s="79"/>
      <c r="TOX36" s="79"/>
      <c r="TOY36" s="79"/>
      <c r="TOZ36" s="79"/>
      <c r="TPA36" s="79"/>
      <c r="TPB36" s="79"/>
      <c r="TPC36" s="79"/>
      <c r="TPD36" s="79"/>
      <c r="TPE36" s="79"/>
      <c r="TPF36" s="79"/>
      <c r="TPG36" s="79"/>
      <c r="TPH36" s="79"/>
      <c r="TPI36" s="79"/>
      <c r="TPJ36" s="79"/>
      <c r="TPK36" s="79"/>
      <c r="TPL36" s="79"/>
      <c r="TPM36" s="79"/>
      <c r="TPN36" s="79"/>
      <c r="TPO36" s="79"/>
      <c r="TPP36" s="79"/>
      <c r="TPQ36" s="79"/>
      <c r="TPR36" s="79"/>
      <c r="TPS36" s="79"/>
      <c r="TPT36" s="79"/>
      <c r="TPU36" s="79"/>
      <c r="TPV36" s="79"/>
      <c r="TPW36" s="79"/>
      <c r="TPX36" s="79"/>
      <c r="TPY36" s="79"/>
      <c r="TPZ36" s="79"/>
      <c r="TQA36" s="79"/>
      <c r="TQB36" s="79"/>
      <c r="TQC36" s="79"/>
      <c r="TQD36" s="79"/>
      <c r="TQE36" s="79"/>
      <c r="TQF36" s="79"/>
      <c r="TQG36" s="79"/>
      <c r="TQH36" s="79"/>
      <c r="TQI36" s="79"/>
      <c r="TQJ36" s="79"/>
      <c r="TQK36" s="79"/>
      <c r="TQL36" s="79"/>
      <c r="TQM36" s="79"/>
      <c r="TQN36" s="79"/>
      <c r="TQO36" s="79"/>
      <c r="TQP36" s="79"/>
      <c r="TQQ36" s="79"/>
      <c r="TQR36" s="79"/>
      <c r="TQS36" s="79"/>
      <c r="TQT36" s="79"/>
      <c r="TQU36" s="79"/>
      <c r="TQV36" s="79"/>
      <c r="TQW36" s="79"/>
      <c r="TQX36" s="79"/>
      <c r="TQY36" s="79"/>
      <c r="TQZ36" s="79"/>
      <c r="TRA36" s="79"/>
      <c r="TRB36" s="79"/>
      <c r="TRC36" s="79"/>
      <c r="TRD36" s="79"/>
      <c r="TRE36" s="79"/>
      <c r="TRF36" s="79"/>
      <c r="TRG36" s="79"/>
      <c r="TRH36" s="79"/>
      <c r="TRI36" s="79"/>
      <c r="TRJ36" s="79"/>
      <c r="TRK36" s="79"/>
      <c r="TRL36" s="79"/>
      <c r="TRM36" s="79"/>
      <c r="TRN36" s="79"/>
      <c r="TRO36" s="79"/>
      <c r="TRP36" s="79"/>
      <c r="TRQ36" s="79"/>
      <c r="TRR36" s="79"/>
      <c r="TRS36" s="79"/>
      <c r="TRT36" s="79"/>
      <c r="TRU36" s="79"/>
      <c r="TRV36" s="79"/>
      <c r="TRW36" s="79"/>
      <c r="TRX36" s="79"/>
      <c r="TRY36" s="79"/>
      <c r="TRZ36" s="79"/>
      <c r="TSA36" s="79"/>
      <c r="TSB36" s="79"/>
      <c r="TSC36" s="79"/>
      <c r="TSD36" s="79"/>
      <c r="TSE36" s="79"/>
      <c r="TSF36" s="79"/>
      <c r="TSG36" s="79"/>
      <c r="TSH36" s="79"/>
      <c r="TSI36" s="79"/>
      <c r="TSJ36" s="79"/>
      <c r="TSK36" s="79"/>
      <c r="TSL36" s="79"/>
      <c r="TSM36" s="79"/>
      <c r="TSN36" s="79"/>
      <c r="TSO36" s="79"/>
      <c r="TSP36" s="79"/>
      <c r="TSQ36" s="79"/>
      <c r="TSR36" s="79"/>
      <c r="TSS36" s="79"/>
      <c r="TST36" s="79"/>
      <c r="TSU36" s="79"/>
      <c r="TSV36" s="79"/>
      <c r="TSW36" s="79"/>
      <c r="TSX36" s="79"/>
      <c r="TSY36" s="79"/>
      <c r="TSZ36" s="79"/>
      <c r="TTA36" s="79"/>
      <c r="TTB36" s="79"/>
      <c r="TTC36" s="79"/>
      <c r="TTD36" s="79"/>
      <c r="TTE36" s="79"/>
      <c r="TTF36" s="79"/>
      <c r="TTG36" s="79"/>
      <c r="TTH36" s="79"/>
      <c r="TTI36" s="79"/>
      <c r="TTJ36" s="79"/>
      <c r="TTK36" s="79"/>
      <c r="TTL36" s="79"/>
      <c r="TTM36" s="79"/>
      <c r="TTN36" s="79"/>
      <c r="TTO36" s="79"/>
      <c r="TTP36" s="79"/>
      <c r="TTQ36" s="79"/>
      <c r="TTR36" s="79"/>
      <c r="TTS36" s="79"/>
      <c r="TTT36" s="79"/>
      <c r="TTU36" s="79"/>
      <c r="TTV36" s="79"/>
      <c r="TTW36" s="79"/>
      <c r="TTX36" s="79"/>
      <c r="TTY36" s="79"/>
      <c r="TTZ36" s="79"/>
      <c r="TUA36" s="79"/>
      <c r="TUB36" s="79"/>
      <c r="TUC36" s="79"/>
      <c r="TUD36" s="79"/>
      <c r="TUE36" s="79"/>
      <c r="TUF36" s="79"/>
      <c r="TUG36" s="79"/>
      <c r="TUH36" s="79"/>
      <c r="TUI36" s="79"/>
      <c r="TUJ36" s="79"/>
      <c r="TUK36" s="79"/>
      <c r="TUL36" s="79"/>
      <c r="TUM36" s="79"/>
      <c r="TUN36" s="79"/>
      <c r="TUO36" s="79"/>
      <c r="TUP36" s="79"/>
      <c r="TUQ36" s="79"/>
      <c r="TUR36" s="79"/>
      <c r="TUS36" s="79"/>
      <c r="TUT36" s="79"/>
      <c r="TUU36" s="79"/>
      <c r="TUV36" s="79"/>
      <c r="TUW36" s="79"/>
      <c r="TUX36" s="79"/>
      <c r="TUY36" s="79"/>
      <c r="TUZ36" s="79"/>
      <c r="TVA36" s="79"/>
      <c r="TVB36" s="79"/>
      <c r="TVC36" s="79"/>
      <c r="TVD36" s="79"/>
      <c r="TVE36" s="79"/>
      <c r="TVF36" s="79"/>
      <c r="TVG36" s="79"/>
      <c r="TVH36" s="79"/>
      <c r="TVI36" s="79"/>
      <c r="TVJ36" s="79"/>
      <c r="TVK36" s="79"/>
      <c r="TVL36" s="79"/>
      <c r="TVM36" s="79"/>
      <c r="TVN36" s="79"/>
      <c r="TVO36" s="79"/>
      <c r="TVP36" s="79"/>
      <c r="TVQ36" s="79"/>
      <c r="TVR36" s="79"/>
      <c r="TVS36" s="79"/>
      <c r="TVT36" s="79"/>
      <c r="TVU36" s="79"/>
      <c r="TVV36" s="79"/>
      <c r="TVW36" s="79"/>
      <c r="TVX36" s="79"/>
      <c r="TVY36" s="79"/>
      <c r="TVZ36" s="79"/>
      <c r="TWA36" s="79"/>
      <c r="TWB36" s="79"/>
      <c r="TWC36" s="79"/>
      <c r="TWD36" s="79"/>
      <c r="TWE36" s="79"/>
      <c r="TWF36" s="79"/>
      <c r="TWG36" s="79"/>
      <c r="TWH36" s="79"/>
      <c r="TWI36" s="79"/>
      <c r="TWJ36" s="79"/>
      <c r="TWK36" s="79"/>
      <c r="TWL36" s="79"/>
      <c r="TWM36" s="79"/>
      <c r="TWN36" s="79"/>
      <c r="TWO36" s="79"/>
      <c r="TWP36" s="79"/>
      <c r="TWQ36" s="79"/>
      <c r="TWR36" s="79"/>
      <c r="TWS36" s="79"/>
      <c r="TWT36" s="79"/>
      <c r="TWU36" s="79"/>
      <c r="TWV36" s="79"/>
      <c r="TWW36" s="79"/>
      <c r="TWX36" s="79"/>
      <c r="TWY36" s="79"/>
      <c r="TWZ36" s="79"/>
      <c r="TXA36" s="79"/>
      <c r="TXB36" s="79"/>
      <c r="TXC36" s="79"/>
      <c r="TXD36" s="79"/>
      <c r="TXE36" s="79"/>
      <c r="TXF36" s="79"/>
      <c r="TXG36" s="79"/>
      <c r="TXH36" s="79"/>
      <c r="TXI36" s="79"/>
      <c r="TXJ36" s="79"/>
      <c r="TXK36" s="79"/>
      <c r="TXL36" s="79"/>
      <c r="TXM36" s="79"/>
      <c r="TXN36" s="79"/>
      <c r="TXO36" s="79"/>
      <c r="TXP36" s="79"/>
      <c r="TXQ36" s="79"/>
      <c r="TXR36" s="79"/>
      <c r="TXS36" s="79"/>
      <c r="TXT36" s="79"/>
      <c r="TXU36" s="79"/>
      <c r="TXV36" s="79"/>
      <c r="TXW36" s="79"/>
      <c r="TXX36" s="79"/>
      <c r="TXY36" s="79"/>
      <c r="TXZ36" s="79"/>
      <c r="TYA36" s="79"/>
      <c r="TYB36" s="79"/>
      <c r="TYC36" s="79"/>
      <c r="TYD36" s="79"/>
      <c r="TYE36" s="79"/>
      <c r="TYF36" s="79"/>
      <c r="TYG36" s="79"/>
      <c r="TYH36" s="79"/>
      <c r="TYI36" s="79"/>
      <c r="TYJ36" s="79"/>
      <c r="TYK36" s="79"/>
      <c r="TYL36" s="79"/>
      <c r="TYM36" s="79"/>
      <c r="TYN36" s="79"/>
      <c r="TYO36" s="79"/>
      <c r="TYP36" s="79"/>
      <c r="TYQ36" s="79"/>
      <c r="TYR36" s="79"/>
      <c r="TYS36" s="79"/>
      <c r="TYT36" s="79"/>
      <c r="TYU36" s="79"/>
      <c r="TYV36" s="79"/>
      <c r="TYW36" s="79"/>
      <c r="TYX36" s="79"/>
      <c r="TYY36" s="79"/>
      <c r="TYZ36" s="79"/>
      <c r="TZA36" s="79"/>
      <c r="TZB36" s="79"/>
      <c r="TZC36" s="79"/>
      <c r="TZD36" s="79"/>
      <c r="TZE36" s="79"/>
      <c r="TZF36" s="79"/>
      <c r="TZG36" s="79"/>
      <c r="TZH36" s="79"/>
      <c r="TZI36" s="79"/>
      <c r="TZJ36" s="79"/>
      <c r="TZK36" s="79"/>
      <c r="TZL36" s="79"/>
      <c r="TZM36" s="79"/>
      <c r="TZN36" s="79"/>
      <c r="TZO36" s="79"/>
      <c r="TZP36" s="79"/>
      <c r="TZQ36" s="79"/>
      <c r="TZR36" s="79"/>
      <c r="TZS36" s="79"/>
      <c r="TZT36" s="79"/>
      <c r="TZU36" s="79"/>
      <c r="TZV36" s="79"/>
      <c r="TZW36" s="79"/>
      <c r="TZX36" s="79"/>
      <c r="TZY36" s="79"/>
      <c r="TZZ36" s="79"/>
      <c r="UAA36" s="79"/>
      <c r="UAB36" s="79"/>
      <c r="UAC36" s="79"/>
      <c r="UAD36" s="79"/>
      <c r="UAE36" s="79"/>
      <c r="UAF36" s="79"/>
      <c r="UAG36" s="79"/>
      <c r="UAH36" s="79"/>
      <c r="UAI36" s="79"/>
      <c r="UAJ36" s="79"/>
      <c r="UAK36" s="79"/>
      <c r="UAL36" s="79"/>
      <c r="UAM36" s="79"/>
      <c r="UAN36" s="79"/>
      <c r="UAO36" s="79"/>
      <c r="UAP36" s="79"/>
      <c r="UAQ36" s="79"/>
      <c r="UAR36" s="79"/>
      <c r="UAS36" s="79"/>
      <c r="UAT36" s="79"/>
      <c r="UAU36" s="79"/>
      <c r="UAV36" s="79"/>
      <c r="UAW36" s="79"/>
      <c r="UAX36" s="79"/>
      <c r="UAY36" s="79"/>
      <c r="UAZ36" s="79"/>
      <c r="UBA36" s="79"/>
      <c r="UBB36" s="79"/>
      <c r="UBC36" s="79"/>
      <c r="UBD36" s="79"/>
      <c r="UBE36" s="79"/>
      <c r="UBF36" s="79"/>
      <c r="UBG36" s="79"/>
      <c r="UBH36" s="79"/>
      <c r="UBI36" s="79"/>
      <c r="UBJ36" s="79"/>
      <c r="UBK36" s="79"/>
      <c r="UBL36" s="79"/>
      <c r="UBM36" s="79"/>
      <c r="UBN36" s="79"/>
      <c r="UBO36" s="79"/>
      <c r="UBP36" s="79"/>
      <c r="UBQ36" s="79"/>
      <c r="UBR36" s="79"/>
      <c r="UBS36" s="79"/>
      <c r="UBT36" s="79"/>
      <c r="UBU36" s="79"/>
      <c r="UBV36" s="79"/>
      <c r="UBW36" s="79"/>
      <c r="UBX36" s="79"/>
      <c r="UBY36" s="79"/>
      <c r="UBZ36" s="79"/>
      <c r="UCA36" s="79"/>
      <c r="UCB36" s="79"/>
      <c r="UCC36" s="79"/>
      <c r="UCD36" s="79"/>
      <c r="UCE36" s="79"/>
      <c r="UCF36" s="79"/>
      <c r="UCG36" s="79"/>
      <c r="UCH36" s="79"/>
      <c r="UCI36" s="79"/>
      <c r="UCJ36" s="79"/>
      <c r="UCK36" s="79"/>
      <c r="UCL36" s="79"/>
      <c r="UCM36" s="79"/>
      <c r="UCN36" s="79"/>
      <c r="UCO36" s="79"/>
      <c r="UCP36" s="79"/>
      <c r="UCQ36" s="79"/>
      <c r="UCR36" s="79"/>
      <c r="UCS36" s="79"/>
      <c r="UCT36" s="79"/>
      <c r="UCU36" s="79"/>
      <c r="UCV36" s="79"/>
      <c r="UCW36" s="79"/>
      <c r="UCX36" s="79"/>
      <c r="UCY36" s="79"/>
      <c r="UCZ36" s="79"/>
      <c r="UDA36" s="79"/>
      <c r="UDB36" s="79"/>
      <c r="UDC36" s="79"/>
      <c r="UDD36" s="79"/>
      <c r="UDE36" s="79"/>
      <c r="UDF36" s="79"/>
      <c r="UDG36" s="79"/>
      <c r="UDH36" s="79"/>
      <c r="UDI36" s="79"/>
      <c r="UDJ36" s="79"/>
      <c r="UDK36" s="79"/>
      <c r="UDL36" s="79"/>
      <c r="UDM36" s="79"/>
      <c r="UDN36" s="79"/>
      <c r="UDO36" s="79"/>
      <c r="UDP36" s="79"/>
      <c r="UDQ36" s="79"/>
      <c r="UDR36" s="79"/>
      <c r="UDS36" s="79"/>
      <c r="UDT36" s="79"/>
      <c r="UDU36" s="79"/>
      <c r="UDV36" s="79"/>
      <c r="UDW36" s="79"/>
      <c r="UDX36" s="79"/>
      <c r="UDY36" s="79"/>
      <c r="UDZ36" s="79"/>
      <c r="UEA36" s="79"/>
      <c r="UEB36" s="79"/>
      <c r="UEC36" s="79"/>
      <c r="UED36" s="79"/>
      <c r="UEE36" s="79"/>
      <c r="UEF36" s="79"/>
      <c r="UEG36" s="79"/>
      <c r="UEH36" s="79"/>
      <c r="UEI36" s="79"/>
      <c r="UEJ36" s="79"/>
      <c r="UEK36" s="79"/>
      <c r="UEL36" s="79"/>
      <c r="UEM36" s="79"/>
      <c r="UEN36" s="79"/>
      <c r="UEO36" s="79"/>
      <c r="UEP36" s="79"/>
      <c r="UEQ36" s="79"/>
      <c r="UER36" s="79"/>
      <c r="UES36" s="79"/>
      <c r="UET36" s="79"/>
      <c r="UEU36" s="79"/>
      <c r="UEV36" s="79"/>
      <c r="UEW36" s="79"/>
      <c r="UEX36" s="79"/>
      <c r="UEY36" s="79"/>
      <c r="UEZ36" s="79"/>
      <c r="UFA36" s="79"/>
      <c r="UFB36" s="79"/>
      <c r="UFC36" s="79"/>
      <c r="UFD36" s="79"/>
      <c r="UFE36" s="79"/>
      <c r="UFF36" s="79"/>
      <c r="UFG36" s="79"/>
      <c r="UFH36" s="79"/>
      <c r="UFI36" s="79"/>
      <c r="UFJ36" s="79"/>
      <c r="UFK36" s="79"/>
      <c r="UFL36" s="79"/>
      <c r="UFM36" s="79"/>
      <c r="UFN36" s="79"/>
      <c r="UFO36" s="79"/>
      <c r="UFP36" s="79"/>
      <c r="UFQ36" s="79"/>
      <c r="UFR36" s="79"/>
      <c r="UFS36" s="79"/>
      <c r="UFT36" s="79"/>
      <c r="UFU36" s="79"/>
      <c r="UFV36" s="79"/>
      <c r="UFW36" s="79"/>
      <c r="UFX36" s="79"/>
      <c r="UFY36" s="79"/>
      <c r="UFZ36" s="79"/>
      <c r="UGA36" s="79"/>
      <c r="UGB36" s="79"/>
      <c r="UGC36" s="79"/>
      <c r="UGD36" s="79"/>
      <c r="UGE36" s="79"/>
      <c r="UGF36" s="79"/>
      <c r="UGG36" s="79"/>
      <c r="UGH36" s="79"/>
      <c r="UGI36" s="79"/>
      <c r="UGJ36" s="79"/>
      <c r="UGK36" s="79"/>
      <c r="UGL36" s="79"/>
      <c r="UGM36" s="79"/>
      <c r="UGN36" s="79"/>
      <c r="UGO36" s="79"/>
      <c r="UGP36" s="79"/>
      <c r="UGQ36" s="79"/>
      <c r="UGR36" s="79"/>
      <c r="UGS36" s="79"/>
      <c r="UGT36" s="79"/>
      <c r="UGU36" s="79"/>
      <c r="UGV36" s="79"/>
      <c r="UGW36" s="79"/>
      <c r="UGX36" s="79"/>
      <c r="UGY36" s="79"/>
      <c r="UGZ36" s="79"/>
      <c r="UHA36" s="79"/>
      <c r="UHB36" s="79"/>
      <c r="UHC36" s="79"/>
      <c r="UHD36" s="79"/>
      <c r="UHE36" s="79"/>
      <c r="UHF36" s="79"/>
      <c r="UHG36" s="79"/>
      <c r="UHH36" s="79"/>
      <c r="UHI36" s="79"/>
      <c r="UHJ36" s="79"/>
      <c r="UHK36" s="79"/>
      <c r="UHL36" s="79"/>
      <c r="UHM36" s="79"/>
      <c r="UHN36" s="79"/>
      <c r="UHO36" s="79"/>
      <c r="UHP36" s="79"/>
      <c r="UHQ36" s="79"/>
      <c r="UHR36" s="79"/>
      <c r="UHS36" s="79"/>
      <c r="UHT36" s="79"/>
      <c r="UHU36" s="79"/>
      <c r="UHV36" s="79"/>
      <c r="UHW36" s="79"/>
      <c r="UHX36" s="79"/>
      <c r="UHY36" s="79"/>
      <c r="UHZ36" s="79"/>
      <c r="UIA36" s="79"/>
      <c r="UIB36" s="79"/>
      <c r="UIC36" s="79"/>
      <c r="UID36" s="79"/>
      <c r="UIE36" s="79"/>
      <c r="UIF36" s="79"/>
      <c r="UIG36" s="79"/>
      <c r="UIH36" s="79"/>
      <c r="UII36" s="79"/>
      <c r="UIJ36" s="79"/>
      <c r="UIK36" s="79"/>
      <c r="UIL36" s="79"/>
      <c r="UIM36" s="79"/>
      <c r="UIN36" s="79"/>
      <c r="UIO36" s="79"/>
      <c r="UIP36" s="79"/>
      <c r="UIQ36" s="79"/>
      <c r="UIR36" s="79"/>
      <c r="UIS36" s="79"/>
      <c r="UIT36" s="79"/>
      <c r="UIU36" s="79"/>
      <c r="UIV36" s="79"/>
      <c r="UIW36" s="79"/>
      <c r="UIX36" s="79"/>
      <c r="UIY36" s="79"/>
      <c r="UIZ36" s="79"/>
      <c r="UJA36" s="79"/>
      <c r="UJB36" s="79"/>
      <c r="UJC36" s="79"/>
      <c r="UJD36" s="79"/>
      <c r="UJE36" s="79"/>
      <c r="UJF36" s="79"/>
      <c r="UJG36" s="79"/>
      <c r="UJH36" s="79"/>
      <c r="UJI36" s="79"/>
      <c r="UJJ36" s="79"/>
      <c r="UJK36" s="79"/>
      <c r="UJL36" s="79"/>
      <c r="UJM36" s="79"/>
      <c r="UJN36" s="79"/>
      <c r="UJO36" s="79"/>
      <c r="UJP36" s="79"/>
      <c r="UJQ36" s="79"/>
      <c r="UJR36" s="79"/>
      <c r="UJS36" s="79"/>
      <c r="UJT36" s="79"/>
      <c r="UJU36" s="79"/>
      <c r="UJV36" s="79"/>
      <c r="UJW36" s="79"/>
      <c r="UJX36" s="79"/>
      <c r="UJY36" s="79"/>
      <c r="UJZ36" s="79"/>
      <c r="UKA36" s="79"/>
      <c r="UKB36" s="79"/>
      <c r="UKC36" s="79"/>
      <c r="UKD36" s="79"/>
      <c r="UKE36" s="79"/>
      <c r="UKF36" s="79"/>
      <c r="UKG36" s="79"/>
      <c r="UKH36" s="79"/>
      <c r="UKI36" s="79"/>
      <c r="UKJ36" s="79"/>
      <c r="UKK36" s="79"/>
      <c r="UKL36" s="79"/>
      <c r="UKM36" s="79"/>
      <c r="UKN36" s="79"/>
      <c r="UKO36" s="79"/>
      <c r="UKP36" s="79"/>
      <c r="UKQ36" s="79"/>
      <c r="UKR36" s="79"/>
      <c r="UKS36" s="79"/>
      <c r="UKT36" s="79"/>
      <c r="UKU36" s="79"/>
      <c r="UKV36" s="79"/>
      <c r="UKW36" s="79"/>
      <c r="UKX36" s="79"/>
      <c r="UKY36" s="79"/>
      <c r="UKZ36" s="79"/>
      <c r="ULA36" s="79"/>
      <c r="ULB36" s="79"/>
      <c r="ULC36" s="79"/>
      <c r="ULD36" s="79"/>
      <c r="ULE36" s="79"/>
      <c r="ULF36" s="79"/>
      <c r="ULG36" s="79"/>
      <c r="ULH36" s="79"/>
      <c r="ULI36" s="79"/>
      <c r="ULJ36" s="79"/>
      <c r="ULK36" s="79"/>
      <c r="ULL36" s="79"/>
      <c r="ULM36" s="79"/>
      <c r="ULN36" s="79"/>
      <c r="ULO36" s="79"/>
      <c r="ULP36" s="79"/>
      <c r="ULQ36" s="79"/>
      <c r="ULR36" s="79"/>
      <c r="ULS36" s="79"/>
      <c r="ULT36" s="79"/>
      <c r="ULU36" s="79"/>
      <c r="ULV36" s="79"/>
      <c r="ULW36" s="79"/>
      <c r="ULX36" s="79"/>
      <c r="ULY36" s="79"/>
      <c r="ULZ36" s="79"/>
      <c r="UMA36" s="79"/>
      <c r="UMB36" s="79"/>
      <c r="UMC36" s="79"/>
      <c r="UMD36" s="79"/>
      <c r="UME36" s="79"/>
      <c r="UMF36" s="79"/>
      <c r="UMG36" s="79"/>
      <c r="UMH36" s="79"/>
      <c r="UMI36" s="79"/>
      <c r="UMJ36" s="79"/>
      <c r="UMK36" s="79"/>
      <c r="UML36" s="79"/>
      <c r="UMM36" s="79"/>
      <c r="UMN36" s="79"/>
      <c r="UMO36" s="79"/>
      <c r="UMP36" s="79"/>
      <c r="UMQ36" s="79"/>
      <c r="UMR36" s="79"/>
      <c r="UMS36" s="79"/>
      <c r="UMT36" s="79"/>
      <c r="UMU36" s="79"/>
      <c r="UMV36" s="79"/>
      <c r="UMW36" s="79"/>
      <c r="UMX36" s="79"/>
      <c r="UMY36" s="79"/>
      <c r="UMZ36" s="79"/>
      <c r="UNA36" s="79"/>
      <c r="UNB36" s="79"/>
      <c r="UNC36" s="79"/>
      <c r="UND36" s="79"/>
      <c r="UNE36" s="79"/>
      <c r="UNF36" s="79"/>
      <c r="UNG36" s="79"/>
      <c r="UNH36" s="79"/>
      <c r="UNI36" s="79"/>
      <c r="UNJ36" s="79"/>
      <c r="UNK36" s="79"/>
      <c r="UNL36" s="79"/>
      <c r="UNM36" s="79"/>
      <c r="UNN36" s="79"/>
      <c r="UNO36" s="79"/>
      <c r="UNP36" s="79"/>
      <c r="UNQ36" s="79"/>
      <c r="UNR36" s="79"/>
      <c r="UNS36" s="79"/>
      <c r="UNT36" s="79"/>
      <c r="UNU36" s="79"/>
      <c r="UNV36" s="79"/>
      <c r="UNW36" s="79"/>
      <c r="UNX36" s="79"/>
      <c r="UNY36" s="79"/>
      <c r="UNZ36" s="79"/>
      <c r="UOA36" s="79"/>
      <c r="UOB36" s="79"/>
      <c r="UOC36" s="79"/>
      <c r="UOD36" s="79"/>
      <c r="UOE36" s="79"/>
      <c r="UOF36" s="79"/>
      <c r="UOG36" s="79"/>
      <c r="UOH36" s="79"/>
      <c r="UOI36" s="79"/>
      <c r="UOJ36" s="79"/>
      <c r="UOK36" s="79"/>
      <c r="UOL36" s="79"/>
      <c r="UOM36" s="79"/>
      <c r="UON36" s="79"/>
      <c r="UOO36" s="79"/>
      <c r="UOP36" s="79"/>
      <c r="UOQ36" s="79"/>
      <c r="UOR36" s="79"/>
      <c r="UOS36" s="79"/>
      <c r="UOT36" s="79"/>
      <c r="UOU36" s="79"/>
      <c r="UOV36" s="79"/>
      <c r="UOW36" s="79"/>
      <c r="UOX36" s="79"/>
      <c r="UOY36" s="79"/>
      <c r="UOZ36" s="79"/>
      <c r="UPA36" s="79"/>
      <c r="UPB36" s="79"/>
      <c r="UPC36" s="79"/>
      <c r="UPD36" s="79"/>
      <c r="UPE36" s="79"/>
      <c r="UPF36" s="79"/>
      <c r="UPG36" s="79"/>
      <c r="UPH36" s="79"/>
      <c r="UPI36" s="79"/>
      <c r="UPJ36" s="79"/>
      <c r="UPK36" s="79"/>
      <c r="UPL36" s="79"/>
      <c r="UPM36" s="79"/>
      <c r="UPN36" s="79"/>
      <c r="UPO36" s="79"/>
      <c r="UPP36" s="79"/>
      <c r="UPQ36" s="79"/>
      <c r="UPR36" s="79"/>
      <c r="UPS36" s="79"/>
      <c r="UPT36" s="79"/>
      <c r="UPU36" s="79"/>
      <c r="UPV36" s="79"/>
      <c r="UPW36" s="79"/>
      <c r="UPX36" s="79"/>
      <c r="UPY36" s="79"/>
      <c r="UPZ36" s="79"/>
      <c r="UQA36" s="79"/>
      <c r="UQB36" s="79"/>
      <c r="UQC36" s="79"/>
      <c r="UQD36" s="79"/>
      <c r="UQE36" s="79"/>
      <c r="UQF36" s="79"/>
      <c r="UQG36" s="79"/>
      <c r="UQH36" s="79"/>
      <c r="UQI36" s="79"/>
      <c r="UQJ36" s="79"/>
      <c r="UQK36" s="79"/>
      <c r="UQL36" s="79"/>
      <c r="UQM36" s="79"/>
      <c r="UQN36" s="79"/>
      <c r="UQO36" s="79"/>
      <c r="UQP36" s="79"/>
      <c r="UQQ36" s="79"/>
      <c r="UQR36" s="79"/>
      <c r="UQS36" s="79"/>
      <c r="UQT36" s="79"/>
      <c r="UQU36" s="79"/>
      <c r="UQV36" s="79"/>
      <c r="UQW36" s="79"/>
      <c r="UQX36" s="79"/>
      <c r="UQY36" s="79"/>
      <c r="UQZ36" s="79"/>
      <c r="URA36" s="79"/>
      <c r="URB36" s="79"/>
      <c r="URC36" s="79"/>
      <c r="URD36" s="79"/>
      <c r="URE36" s="79"/>
      <c r="URF36" s="79"/>
      <c r="URG36" s="79"/>
      <c r="URH36" s="79"/>
      <c r="URI36" s="79"/>
      <c r="URJ36" s="79"/>
      <c r="URK36" s="79"/>
      <c r="URL36" s="79"/>
      <c r="URM36" s="79"/>
      <c r="URN36" s="79"/>
      <c r="URO36" s="79"/>
      <c r="URP36" s="79"/>
      <c r="URQ36" s="79"/>
      <c r="URR36" s="79"/>
      <c r="URS36" s="79"/>
      <c r="URT36" s="79"/>
      <c r="URU36" s="79"/>
      <c r="URV36" s="79"/>
      <c r="URW36" s="79"/>
      <c r="URX36" s="79"/>
      <c r="URY36" s="79"/>
      <c r="URZ36" s="79"/>
      <c r="USA36" s="79"/>
      <c r="USB36" s="79"/>
      <c r="USC36" s="79"/>
      <c r="USD36" s="79"/>
      <c r="USE36" s="79"/>
      <c r="USF36" s="79"/>
      <c r="USG36" s="79"/>
      <c r="USH36" s="79"/>
      <c r="USI36" s="79"/>
      <c r="USJ36" s="79"/>
      <c r="USK36" s="79"/>
      <c r="USL36" s="79"/>
      <c r="USM36" s="79"/>
      <c r="USN36" s="79"/>
      <c r="USO36" s="79"/>
      <c r="USP36" s="79"/>
      <c r="USQ36" s="79"/>
      <c r="USR36" s="79"/>
      <c r="USS36" s="79"/>
      <c r="UST36" s="79"/>
      <c r="USU36" s="79"/>
      <c r="USV36" s="79"/>
      <c r="USW36" s="79"/>
      <c r="USX36" s="79"/>
      <c r="USY36" s="79"/>
      <c r="USZ36" s="79"/>
      <c r="UTA36" s="79"/>
      <c r="UTB36" s="79"/>
      <c r="UTC36" s="79"/>
      <c r="UTD36" s="79"/>
      <c r="UTE36" s="79"/>
      <c r="UTF36" s="79"/>
      <c r="UTG36" s="79"/>
      <c r="UTH36" s="79"/>
      <c r="UTI36" s="79"/>
      <c r="UTJ36" s="79"/>
      <c r="UTK36" s="79"/>
      <c r="UTL36" s="79"/>
      <c r="UTM36" s="79"/>
      <c r="UTN36" s="79"/>
      <c r="UTO36" s="79"/>
      <c r="UTP36" s="79"/>
      <c r="UTQ36" s="79"/>
      <c r="UTR36" s="79"/>
      <c r="UTS36" s="79"/>
      <c r="UTT36" s="79"/>
      <c r="UTU36" s="79"/>
      <c r="UTV36" s="79"/>
      <c r="UTW36" s="79"/>
      <c r="UTX36" s="79"/>
      <c r="UTY36" s="79"/>
      <c r="UTZ36" s="79"/>
      <c r="UUA36" s="79"/>
      <c r="UUB36" s="79"/>
      <c r="UUC36" s="79"/>
      <c r="UUD36" s="79"/>
      <c r="UUE36" s="79"/>
      <c r="UUF36" s="79"/>
      <c r="UUG36" s="79"/>
      <c r="UUH36" s="79"/>
      <c r="UUI36" s="79"/>
      <c r="UUJ36" s="79"/>
      <c r="UUK36" s="79"/>
      <c r="UUL36" s="79"/>
      <c r="UUM36" s="79"/>
      <c r="UUN36" s="79"/>
      <c r="UUO36" s="79"/>
      <c r="UUP36" s="79"/>
      <c r="UUQ36" s="79"/>
      <c r="UUR36" s="79"/>
      <c r="UUS36" s="79"/>
      <c r="UUT36" s="79"/>
      <c r="UUU36" s="79"/>
      <c r="UUV36" s="79"/>
      <c r="UUW36" s="79"/>
      <c r="UUX36" s="79"/>
      <c r="UUY36" s="79"/>
      <c r="UUZ36" s="79"/>
      <c r="UVA36" s="79"/>
      <c r="UVB36" s="79"/>
      <c r="UVC36" s="79"/>
      <c r="UVD36" s="79"/>
      <c r="UVE36" s="79"/>
      <c r="UVF36" s="79"/>
      <c r="UVG36" s="79"/>
      <c r="UVH36" s="79"/>
      <c r="UVI36" s="79"/>
      <c r="UVJ36" s="79"/>
      <c r="UVK36" s="79"/>
      <c r="UVL36" s="79"/>
      <c r="UVM36" s="79"/>
      <c r="UVN36" s="79"/>
      <c r="UVO36" s="79"/>
      <c r="UVP36" s="79"/>
      <c r="UVQ36" s="79"/>
      <c r="UVR36" s="79"/>
      <c r="UVS36" s="79"/>
      <c r="UVT36" s="79"/>
      <c r="UVU36" s="79"/>
      <c r="UVV36" s="79"/>
      <c r="UVW36" s="79"/>
      <c r="UVX36" s="79"/>
      <c r="UVY36" s="79"/>
      <c r="UVZ36" s="79"/>
      <c r="UWA36" s="79"/>
      <c r="UWB36" s="79"/>
      <c r="UWC36" s="79"/>
      <c r="UWD36" s="79"/>
      <c r="UWE36" s="79"/>
      <c r="UWF36" s="79"/>
      <c r="UWG36" s="79"/>
      <c r="UWH36" s="79"/>
      <c r="UWI36" s="79"/>
      <c r="UWJ36" s="79"/>
      <c r="UWK36" s="79"/>
      <c r="UWL36" s="79"/>
      <c r="UWM36" s="79"/>
      <c r="UWN36" s="79"/>
      <c r="UWO36" s="79"/>
      <c r="UWP36" s="79"/>
      <c r="UWQ36" s="79"/>
      <c r="UWR36" s="79"/>
      <c r="UWS36" s="79"/>
      <c r="UWT36" s="79"/>
      <c r="UWU36" s="79"/>
      <c r="UWV36" s="79"/>
      <c r="UWW36" s="79"/>
      <c r="UWX36" s="79"/>
      <c r="UWY36" s="79"/>
      <c r="UWZ36" s="79"/>
      <c r="UXA36" s="79"/>
      <c r="UXB36" s="79"/>
      <c r="UXC36" s="79"/>
      <c r="UXD36" s="79"/>
      <c r="UXE36" s="79"/>
      <c r="UXF36" s="79"/>
      <c r="UXG36" s="79"/>
      <c r="UXH36" s="79"/>
      <c r="UXI36" s="79"/>
      <c r="UXJ36" s="79"/>
      <c r="UXK36" s="79"/>
      <c r="UXL36" s="79"/>
      <c r="UXM36" s="79"/>
      <c r="UXN36" s="79"/>
      <c r="UXO36" s="79"/>
      <c r="UXP36" s="79"/>
      <c r="UXQ36" s="79"/>
      <c r="UXR36" s="79"/>
      <c r="UXS36" s="79"/>
      <c r="UXT36" s="79"/>
      <c r="UXU36" s="79"/>
      <c r="UXV36" s="79"/>
      <c r="UXW36" s="79"/>
      <c r="UXX36" s="79"/>
      <c r="UXY36" s="79"/>
      <c r="UXZ36" s="79"/>
      <c r="UYA36" s="79"/>
      <c r="UYB36" s="79"/>
      <c r="UYC36" s="79"/>
      <c r="UYD36" s="79"/>
      <c r="UYE36" s="79"/>
      <c r="UYF36" s="79"/>
      <c r="UYG36" s="79"/>
      <c r="UYH36" s="79"/>
      <c r="UYI36" s="79"/>
      <c r="UYJ36" s="79"/>
      <c r="UYK36" s="79"/>
      <c r="UYL36" s="79"/>
      <c r="UYM36" s="79"/>
      <c r="UYN36" s="79"/>
      <c r="UYO36" s="79"/>
      <c r="UYP36" s="79"/>
      <c r="UYQ36" s="79"/>
      <c r="UYR36" s="79"/>
      <c r="UYS36" s="79"/>
      <c r="UYT36" s="79"/>
      <c r="UYU36" s="79"/>
      <c r="UYV36" s="79"/>
      <c r="UYW36" s="79"/>
      <c r="UYX36" s="79"/>
      <c r="UYY36" s="79"/>
      <c r="UYZ36" s="79"/>
      <c r="UZA36" s="79"/>
      <c r="UZB36" s="79"/>
      <c r="UZC36" s="79"/>
      <c r="UZD36" s="79"/>
      <c r="UZE36" s="79"/>
      <c r="UZF36" s="79"/>
      <c r="UZG36" s="79"/>
      <c r="UZH36" s="79"/>
      <c r="UZI36" s="79"/>
      <c r="UZJ36" s="79"/>
      <c r="UZK36" s="79"/>
      <c r="UZL36" s="79"/>
      <c r="UZM36" s="79"/>
      <c r="UZN36" s="79"/>
      <c r="UZO36" s="79"/>
      <c r="UZP36" s="79"/>
      <c r="UZQ36" s="79"/>
      <c r="UZR36" s="79"/>
      <c r="UZS36" s="79"/>
      <c r="UZT36" s="79"/>
      <c r="UZU36" s="79"/>
      <c r="UZV36" s="79"/>
      <c r="UZW36" s="79"/>
      <c r="UZX36" s="79"/>
      <c r="UZY36" s="79"/>
      <c r="UZZ36" s="79"/>
      <c r="VAA36" s="79"/>
      <c r="VAB36" s="79"/>
      <c r="VAC36" s="79"/>
      <c r="VAD36" s="79"/>
      <c r="VAE36" s="79"/>
      <c r="VAF36" s="79"/>
      <c r="VAG36" s="79"/>
      <c r="VAH36" s="79"/>
      <c r="VAI36" s="79"/>
      <c r="VAJ36" s="79"/>
      <c r="VAK36" s="79"/>
      <c r="VAL36" s="79"/>
      <c r="VAM36" s="79"/>
      <c r="VAN36" s="79"/>
      <c r="VAO36" s="79"/>
      <c r="VAP36" s="79"/>
      <c r="VAQ36" s="79"/>
      <c r="VAR36" s="79"/>
      <c r="VAS36" s="79"/>
      <c r="VAT36" s="79"/>
      <c r="VAU36" s="79"/>
      <c r="VAV36" s="79"/>
      <c r="VAW36" s="79"/>
      <c r="VAX36" s="79"/>
      <c r="VAY36" s="79"/>
      <c r="VAZ36" s="79"/>
      <c r="VBA36" s="79"/>
      <c r="VBB36" s="79"/>
      <c r="VBC36" s="79"/>
      <c r="VBD36" s="79"/>
      <c r="VBE36" s="79"/>
      <c r="VBF36" s="79"/>
      <c r="VBG36" s="79"/>
      <c r="VBH36" s="79"/>
      <c r="VBI36" s="79"/>
      <c r="VBJ36" s="79"/>
      <c r="VBK36" s="79"/>
      <c r="VBL36" s="79"/>
      <c r="VBM36" s="79"/>
      <c r="VBN36" s="79"/>
      <c r="VBO36" s="79"/>
      <c r="VBP36" s="79"/>
      <c r="VBQ36" s="79"/>
      <c r="VBR36" s="79"/>
      <c r="VBS36" s="79"/>
      <c r="VBT36" s="79"/>
      <c r="VBU36" s="79"/>
      <c r="VBV36" s="79"/>
      <c r="VBW36" s="79"/>
      <c r="VBX36" s="79"/>
      <c r="VBY36" s="79"/>
      <c r="VBZ36" s="79"/>
      <c r="VCA36" s="79"/>
      <c r="VCB36" s="79"/>
      <c r="VCC36" s="79"/>
      <c r="VCD36" s="79"/>
      <c r="VCE36" s="79"/>
      <c r="VCF36" s="79"/>
      <c r="VCG36" s="79"/>
      <c r="VCH36" s="79"/>
      <c r="VCI36" s="79"/>
      <c r="VCJ36" s="79"/>
      <c r="VCK36" s="79"/>
      <c r="VCL36" s="79"/>
      <c r="VCM36" s="79"/>
      <c r="VCN36" s="79"/>
      <c r="VCO36" s="79"/>
      <c r="VCP36" s="79"/>
      <c r="VCQ36" s="79"/>
      <c r="VCR36" s="79"/>
      <c r="VCS36" s="79"/>
      <c r="VCT36" s="79"/>
      <c r="VCU36" s="79"/>
      <c r="VCV36" s="79"/>
      <c r="VCW36" s="79"/>
      <c r="VCX36" s="79"/>
      <c r="VCY36" s="79"/>
      <c r="VCZ36" s="79"/>
      <c r="VDA36" s="79"/>
      <c r="VDB36" s="79"/>
      <c r="VDC36" s="79"/>
      <c r="VDD36" s="79"/>
      <c r="VDE36" s="79"/>
      <c r="VDF36" s="79"/>
      <c r="VDG36" s="79"/>
      <c r="VDH36" s="79"/>
      <c r="VDI36" s="79"/>
      <c r="VDJ36" s="79"/>
      <c r="VDK36" s="79"/>
      <c r="VDL36" s="79"/>
      <c r="VDM36" s="79"/>
      <c r="VDN36" s="79"/>
      <c r="VDO36" s="79"/>
      <c r="VDP36" s="79"/>
      <c r="VDQ36" s="79"/>
      <c r="VDR36" s="79"/>
      <c r="VDS36" s="79"/>
      <c r="VDT36" s="79"/>
      <c r="VDU36" s="79"/>
      <c r="VDV36" s="79"/>
      <c r="VDW36" s="79"/>
      <c r="VDX36" s="79"/>
      <c r="VDY36" s="79"/>
      <c r="VDZ36" s="79"/>
      <c r="VEA36" s="79"/>
      <c r="VEB36" s="79"/>
      <c r="VEC36" s="79"/>
      <c r="VED36" s="79"/>
      <c r="VEE36" s="79"/>
      <c r="VEF36" s="79"/>
      <c r="VEG36" s="79"/>
      <c r="VEH36" s="79"/>
      <c r="VEI36" s="79"/>
      <c r="VEJ36" s="79"/>
      <c r="VEK36" s="79"/>
      <c r="VEL36" s="79"/>
      <c r="VEM36" s="79"/>
      <c r="VEN36" s="79"/>
      <c r="VEO36" s="79"/>
      <c r="VEP36" s="79"/>
      <c r="VEQ36" s="79"/>
      <c r="VER36" s="79"/>
      <c r="VES36" s="79"/>
      <c r="VET36" s="79"/>
      <c r="VEU36" s="79"/>
      <c r="VEV36" s="79"/>
      <c r="VEW36" s="79"/>
      <c r="VEX36" s="79"/>
      <c r="VEY36" s="79"/>
      <c r="VEZ36" s="79"/>
      <c r="VFA36" s="79"/>
      <c r="VFB36" s="79"/>
      <c r="VFC36" s="79"/>
      <c r="VFD36" s="79"/>
      <c r="VFE36" s="79"/>
      <c r="VFF36" s="79"/>
      <c r="VFG36" s="79"/>
      <c r="VFH36" s="79"/>
      <c r="VFI36" s="79"/>
      <c r="VFJ36" s="79"/>
      <c r="VFK36" s="79"/>
      <c r="VFL36" s="79"/>
      <c r="VFM36" s="79"/>
      <c r="VFN36" s="79"/>
      <c r="VFO36" s="79"/>
      <c r="VFP36" s="79"/>
      <c r="VFQ36" s="79"/>
      <c r="VFR36" s="79"/>
      <c r="VFS36" s="79"/>
      <c r="VFT36" s="79"/>
      <c r="VFU36" s="79"/>
      <c r="VFV36" s="79"/>
      <c r="VFW36" s="79"/>
      <c r="VFX36" s="79"/>
      <c r="VFY36" s="79"/>
      <c r="VFZ36" s="79"/>
      <c r="VGA36" s="79"/>
      <c r="VGB36" s="79"/>
      <c r="VGC36" s="79"/>
      <c r="VGD36" s="79"/>
      <c r="VGE36" s="79"/>
      <c r="VGF36" s="79"/>
      <c r="VGG36" s="79"/>
      <c r="VGH36" s="79"/>
      <c r="VGI36" s="79"/>
      <c r="VGJ36" s="79"/>
      <c r="VGK36" s="79"/>
      <c r="VGL36" s="79"/>
      <c r="VGM36" s="79"/>
      <c r="VGN36" s="79"/>
      <c r="VGO36" s="79"/>
      <c r="VGP36" s="79"/>
      <c r="VGQ36" s="79"/>
      <c r="VGR36" s="79"/>
      <c r="VGS36" s="79"/>
      <c r="VGT36" s="79"/>
      <c r="VGU36" s="79"/>
      <c r="VGV36" s="79"/>
      <c r="VGW36" s="79"/>
      <c r="VGX36" s="79"/>
      <c r="VGY36" s="79"/>
      <c r="VGZ36" s="79"/>
      <c r="VHA36" s="79"/>
      <c r="VHB36" s="79"/>
      <c r="VHC36" s="79"/>
      <c r="VHD36" s="79"/>
      <c r="VHE36" s="79"/>
      <c r="VHF36" s="79"/>
      <c r="VHG36" s="79"/>
      <c r="VHH36" s="79"/>
      <c r="VHI36" s="79"/>
      <c r="VHJ36" s="79"/>
      <c r="VHK36" s="79"/>
      <c r="VHL36" s="79"/>
      <c r="VHM36" s="79"/>
      <c r="VHN36" s="79"/>
      <c r="VHO36" s="79"/>
      <c r="VHP36" s="79"/>
      <c r="VHQ36" s="79"/>
      <c r="VHR36" s="79"/>
      <c r="VHS36" s="79"/>
      <c r="VHT36" s="79"/>
      <c r="VHU36" s="79"/>
      <c r="VHV36" s="79"/>
      <c r="VHW36" s="79"/>
      <c r="VHX36" s="79"/>
      <c r="VHY36" s="79"/>
      <c r="VHZ36" s="79"/>
      <c r="VIA36" s="79"/>
      <c r="VIB36" s="79"/>
      <c r="VIC36" s="79"/>
      <c r="VID36" s="79"/>
      <c r="VIE36" s="79"/>
      <c r="VIF36" s="79"/>
      <c r="VIG36" s="79"/>
      <c r="VIH36" s="79"/>
      <c r="VII36" s="79"/>
      <c r="VIJ36" s="79"/>
      <c r="VIK36" s="79"/>
      <c r="VIL36" s="79"/>
      <c r="VIM36" s="79"/>
      <c r="VIN36" s="79"/>
      <c r="VIO36" s="79"/>
      <c r="VIP36" s="79"/>
      <c r="VIQ36" s="79"/>
      <c r="VIR36" s="79"/>
      <c r="VIS36" s="79"/>
      <c r="VIT36" s="79"/>
      <c r="VIU36" s="79"/>
      <c r="VIV36" s="79"/>
      <c r="VIW36" s="79"/>
      <c r="VIX36" s="79"/>
      <c r="VIY36" s="79"/>
      <c r="VIZ36" s="79"/>
      <c r="VJA36" s="79"/>
      <c r="VJB36" s="79"/>
      <c r="VJC36" s="79"/>
      <c r="VJD36" s="79"/>
      <c r="VJE36" s="79"/>
      <c r="VJF36" s="79"/>
      <c r="VJG36" s="79"/>
      <c r="VJH36" s="79"/>
      <c r="VJI36" s="79"/>
      <c r="VJJ36" s="79"/>
      <c r="VJK36" s="79"/>
      <c r="VJL36" s="79"/>
      <c r="VJM36" s="79"/>
      <c r="VJN36" s="79"/>
      <c r="VJO36" s="79"/>
      <c r="VJP36" s="79"/>
      <c r="VJQ36" s="79"/>
      <c r="VJR36" s="79"/>
      <c r="VJS36" s="79"/>
      <c r="VJT36" s="79"/>
      <c r="VJU36" s="79"/>
      <c r="VJV36" s="79"/>
      <c r="VJW36" s="79"/>
      <c r="VJX36" s="79"/>
      <c r="VJY36" s="79"/>
      <c r="VJZ36" s="79"/>
      <c r="VKA36" s="79"/>
      <c r="VKB36" s="79"/>
      <c r="VKC36" s="79"/>
      <c r="VKD36" s="79"/>
      <c r="VKE36" s="79"/>
      <c r="VKF36" s="79"/>
      <c r="VKG36" s="79"/>
      <c r="VKH36" s="79"/>
      <c r="VKI36" s="79"/>
      <c r="VKJ36" s="79"/>
      <c r="VKK36" s="79"/>
      <c r="VKL36" s="79"/>
      <c r="VKM36" s="79"/>
      <c r="VKN36" s="79"/>
      <c r="VKO36" s="79"/>
      <c r="VKP36" s="79"/>
      <c r="VKQ36" s="79"/>
      <c r="VKR36" s="79"/>
      <c r="VKS36" s="79"/>
      <c r="VKT36" s="79"/>
      <c r="VKU36" s="79"/>
      <c r="VKV36" s="79"/>
      <c r="VKW36" s="79"/>
      <c r="VKX36" s="79"/>
      <c r="VKY36" s="79"/>
      <c r="VKZ36" s="79"/>
      <c r="VLA36" s="79"/>
      <c r="VLB36" s="79"/>
      <c r="VLC36" s="79"/>
      <c r="VLD36" s="79"/>
      <c r="VLE36" s="79"/>
      <c r="VLF36" s="79"/>
      <c r="VLG36" s="79"/>
      <c r="VLH36" s="79"/>
      <c r="VLI36" s="79"/>
      <c r="VLJ36" s="79"/>
      <c r="VLK36" s="79"/>
      <c r="VLL36" s="79"/>
      <c r="VLM36" s="79"/>
      <c r="VLN36" s="79"/>
      <c r="VLO36" s="79"/>
      <c r="VLP36" s="79"/>
      <c r="VLQ36" s="79"/>
      <c r="VLR36" s="79"/>
      <c r="VLS36" s="79"/>
      <c r="VLT36" s="79"/>
      <c r="VLU36" s="79"/>
      <c r="VLV36" s="79"/>
      <c r="VLW36" s="79"/>
      <c r="VLX36" s="79"/>
      <c r="VLY36" s="79"/>
      <c r="VLZ36" s="79"/>
      <c r="VMA36" s="79"/>
      <c r="VMB36" s="79"/>
      <c r="VMC36" s="79"/>
      <c r="VMD36" s="79"/>
      <c r="VME36" s="79"/>
      <c r="VMF36" s="79"/>
      <c r="VMG36" s="79"/>
      <c r="VMH36" s="79"/>
      <c r="VMI36" s="79"/>
      <c r="VMJ36" s="79"/>
      <c r="VMK36" s="79"/>
      <c r="VML36" s="79"/>
      <c r="VMM36" s="79"/>
      <c r="VMN36" s="79"/>
      <c r="VMO36" s="79"/>
      <c r="VMP36" s="79"/>
      <c r="VMQ36" s="79"/>
      <c r="VMR36" s="79"/>
      <c r="VMS36" s="79"/>
      <c r="VMT36" s="79"/>
      <c r="VMU36" s="79"/>
      <c r="VMV36" s="79"/>
      <c r="VMW36" s="79"/>
      <c r="VMX36" s="79"/>
      <c r="VMY36" s="79"/>
      <c r="VMZ36" s="79"/>
      <c r="VNA36" s="79"/>
      <c r="VNB36" s="79"/>
      <c r="VNC36" s="79"/>
      <c r="VND36" s="79"/>
      <c r="VNE36" s="79"/>
      <c r="VNF36" s="79"/>
      <c r="VNG36" s="79"/>
      <c r="VNH36" s="79"/>
      <c r="VNI36" s="79"/>
      <c r="VNJ36" s="79"/>
      <c r="VNK36" s="79"/>
      <c r="VNL36" s="79"/>
      <c r="VNM36" s="79"/>
      <c r="VNN36" s="79"/>
      <c r="VNO36" s="79"/>
      <c r="VNP36" s="79"/>
      <c r="VNQ36" s="79"/>
      <c r="VNR36" s="79"/>
      <c r="VNS36" s="79"/>
      <c r="VNT36" s="79"/>
      <c r="VNU36" s="79"/>
      <c r="VNV36" s="79"/>
      <c r="VNW36" s="79"/>
      <c r="VNX36" s="79"/>
      <c r="VNY36" s="79"/>
      <c r="VNZ36" s="79"/>
      <c r="VOA36" s="79"/>
      <c r="VOB36" s="79"/>
      <c r="VOC36" s="79"/>
      <c r="VOD36" s="79"/>
      <c r="VOE36" s="79"/>
      <c r="VOF36" s="79"/>
      <c r="VOG36" s="79"/>
      <c r="VOH36" s="79"/>
      <c r="VOI36" s="79"/>
      <c r="VOJ36" s="79"/>
      <c r="VOK36" s="79"/>
      <c r="VOL36" s="79"/>
      <c r="VOM36" s="79"/>
      <c r="VON36" s="79"/>
      <c r="VOO36" s="79"/>
      <c r="VOP36" s="79"/>
      <c r="VOQ36" s="79"/>
      <c r="VOR36" s="79"/>
      <c r="VOS36" s="79"/>
      <c r="VOT36" s="79"/>
      <c r="VOU36" s="79"/>
      <c r="VOV36" s="79"/>
      <c r="VOW36" s="79"/>
      <c r="VOX36" s="79"/>
      <c r="VOY36" s="79"/>
      <c r="VOZ36" s="79"/>
      <c r="VPA36" s="79"/>
      <c r="VPB36" s="79"/>
      <c r="VPC36" s="79"/>
      <c r="VPD36" s="79"/>
      <c r="VPE36" s="79"/>
      <c r="VPF36" s="79"/>
      <c r="VPG36" s="79"/>
      <c r="VPH36" s="79"/>
      <c r="VPI36" s="79"/>
      <c r="VPJ36" s="79"/>
      <c r="VPK36" s="79"/>
      <c r="VPL36" s="79"/>
      <c r="VPM36" s="79"/>
      <c r="VPN36" s="79"/>
      <c r="VPO36" s="79"/>
      <c r="VPP36" s="79"/>
      <c r="VPQ36" s="79"/>
      <c r="VPR36" s="79"/>
      <c r="VPS36" s="79"/>
      <c r="VPT36" s="79"/>
      <c r="VPU36" s="79"/>
      <c r="VPV36" s="79"/>
      <c r="VPW36" s="79"/>
      <c r="VPX36" s="79"/>
      <c r="VPY36" s="79"/>
      <c r="VPZ36" s="79"/>
      <c r="VQA36" s="79"/>
      <c r="VQB36" s="79"/>
      <c r="VQC36" s="79"/>
      <c r="VQD36" s="79"/>
      <c r="VQE36" s="79"/>
      <c r="VQF36" s="79"/>
      <c r="VQG36" s="79"/>
      <c r="VQH36" s="79"/>
      <c r="VQI36" s="79"/>
      <c r="VQJ36" s="79"/>
      <c r="VQK36" s="79"/>
      <c r="VQL36" s="79"/>
      <c r="VQM36" s="79"/>
      <c r="VQN36" s="79"/>
      <c r="VQO36" s="79"/>
      <c r="VQP36" s="79"/>
      <c r="VQQ36" s="79"/>
      <c r="VQR36" s="79"/>
      <c r="VQS36" s="79"/>
      <c r="VQT36" s="79"/>
      <c r="VQU36" s="79"/>
      <c r="VQV36" s="79"/>
      <c r="VQW36" s="79"/>
      <c r="VQX36" s="79"/>
      <c r="VQY36" s="79"/>
      <c r="VQZ36" s="79"/>
      <c r="VRA36" s="79"/>
      <c r="VRB36" s="79"/>
      <c r="VRC36" s="79"/>
      <c r="VRD36" s="79"/>
      <c r="VRE36" s="79"/>
      <c r="VRF36" s="79"/>
      <c r="VRG36" s="79"/>
      <c r="VRH36" s="79"/>
      <c r="VRI36" s="79"/>
      <c r="VRJ36" s="79"/>
      <c r="VRK36" s="79"/>
      <c r="VRL36" s="79"/>
      <c r="VRM36" s="79"/>
      <c r="VRN36" s="79"/>
      <c r="VRO36" s="79"/>
      <c r="VRP36" s="79"/>
      <c r="VRQ36" s="79"/>
      <c r="VRR36" s="79"/>
      <c r="VRS36" s="79"/>
      <c r="VRT36" s="79"/>
      <c r="VRU36" s="79"/>
      <c r="VRV36" s="79"/>
      <c r="VRW36" s="79"/>
      <c r="VRX36" s="79"/>
      <c r="VRY36" s="79"/>
      <c r="VRZ36" s="79"/>
      <c r="VSA36" s="79"/>
      <c r="VSB36" s="79"/>
      <c r="VSC36" s="79"/>
      <c r="VSD36" s="79"/>
      <c r="VSE36" s="79"/>
      <c r="VSF36" s="79"/>
      <c r="VSG36" s="79"/>
      <c r="VSH36" s="79"/>
      <c r="VSI36" s="79"/>
      <c r="VSJ36" s="79"/>
      <c r="VSK36" s="79"/>
      <c r="VSL36" s="79"/>
      <c r="VSM36" s="79"/>
      <c r="VSN36" s="79"/>
      <c r="VSO36" s="79"/>
      <c r="VSP36" s="79"/>
      <c r="VSQ36" s="79"/>
      <c r="VSR36" s="79"/>
      <c r="VSS36" s="79"/>
      <c r="VST36" s="79"/>
      <c r="VSU36" s="79"/>
      <c r="VSV36" s="79"/>
      <c r="VSW36" s="79"/>
      <c r="VSX36" s="79"/>
      <c r="VSY36" s="79"/>
      <c r="VSZ36" s="79"/>
      <c r="VTA36" s="79"/>
      <c r="VTB36" s="79"/>
      <c r="VTC36" s="79"/>
      <c r="VTD36" s="79"/>
      <c r="VTE36" s="79"/>
      <c r="VTF36" s="79"/>
      <c r="VTG36" s="79"/>
      <c r="VTH36" s="79"/>
      <c r="VTI36" s="79"/>
      <c r="VTJ36" s="79"/>
      <c r="VTK36" s="79"/>
      <c r="VTL36" s="79"/>
      <c r="VTM36" s="79"/>
      <c r="VTN36" s="79"/>
      <c r="VTO36" s="79"/>
      <c r="VTP36" s="79"/>
      <c r="VTQ36" s="79"/>
      <c r="VTR36" s="79"/>
      <c r="VTS36" s="79"/>
      <c r="VTT36" s="79"/>
      <c r="VTU36" s="79"/>
      <c r="VTV36" s="79"/>
      <c r="VTW36" s="79"/>
      <c r="VTX36" s="79"/>
      <c r="VTY36" s="79"/>
      <c r="VTZ36" s="79"/>
      <c r="VUA36" s="79"/>
      <c r="VUB36" s="79"/>
      <c r="VUC36" s="79"/>
      <c r="VUD36" s="79"/>
      <c r="VUE36" s="79"/>
      <c r="VUF36" s="79"/>
      <c r="VUG36" s="79"/>
      <c r="VUH36" s="79"/>
      <c r="VUI36" s="79"/>
      <c r="VUJ36" s="79"/>
      <c r="VUK36" s="79"/>
      <c r="VUL36" s="79"/>
      <c r="VUM36" s="79"/>
      <c r="VUN36" s="79"/>
      <c r="VUO36" s="79"/>
      <c r="VUP36" s="79"/>
      <c r="VUQ36" s="79"/>
      <c r="VUR36" s="79"/>
      <c r="VUS36" s="79"/>
      <c r="VUT36" s="79"/>
      <c r="VUU36" s="79"/>
      <c r="VUV36" s="79"/>
      <c r="VUW36" s="79"/>
      <c r="VUX36" s="79"/>
      <c r="VUY36" s="79"/>
      <c r="VUZ36" s="79"/>
      <c r="VVA36" s="79"/>
      <c r="VVB36" s="79"/>
      <c r="VVC36" s="79"/>
      <c r="VVD36" s="79"/>
      <c r="VVE36" s="79"/>
      <c r="VVF36" s="79"/>
      <c r="VVG36" s="79"/>
      <c r="VVH36" s="79"/>
      <c r="VVI36" s="79"/>
      <c r="VVJ36" s="79"/>
      <c r="VVK36" s="79"/>
      <c r="VVL36" s="79"/>
      <c r="VVM36" s="79"/>
      <c r="VVN36" s="79"/>
      <c r="VVO36" s="79"/>
      <c r="VVP36" s="79"/>
      <c r="VVQ36" s="79"/>
      <c r="VVR36" s="79"/>
      <c r="VVS36" s="79"/>
      <c r="VVT36" s="79"/>
      <c r="VVU36" s="79"/>
      <c r="VVV36" s="79"/>
      <c r="VVW36" s="79"/>
      <c r="VVX36" s="79"/>
      <c r="VVY36" s="79"/>
      <c r="VVZ36" s="79"/>
      <c r="VWA36" s="79"/>
      <c r="VWB36" s="79"/>
      <c r="VWC36" s="79"/>
      <c r="VWD36" s="79"/>
      <c r="VWE36" s="79"/>
      <c r="VWF36" s="79"/>
      <c r="VWG36" s="79"/>
      <c r="VWH36" s="79"/>
      <c r="VWI36" s="79"/>
      <c r="VWJ36" s="79"/>
      <c r="VWK36" s="79"/>
      <c r="VWL36" s="79"/>
      <c r="VWM36" s="79"/>
      <c r="VWN36" s="79"/>
      <c r="VWO36" s="79"/>
      <c r="VWP36" s="79"/>
      <c r="VWQ36" s="79"/>
      <c r="VWR36" s="79"/>
      <c r="VWS36" s="79"/>
      <c r="VWT36" s="79"/>
      <c r="VWU36" s="79"/>
      <c r="VWV36" s="79"/>
      <c r="VWW36" s="79"/>
      <c r="VWX36" s="79"/>
      <c r="VWY36" s="79"/>
      <c r="VWZ36" s="79"/>
      <c r="VXA36" s="79"/>
      <c r="VXB36" s="79"/>
      <c r="VXC36" s="79"/>
      <c r="VXD36" s="79"/>
      <c r="VXE36" s="79"/>
      <c r="VXF36" s="79"/>
      <c r="VXG36" s="79"/>
      <c r="VXH36" s="79"/>
      <c r="VXI36" s="79"/>
      <c r="VXJ36" s="79"/>
      <c r="VXK36" s="79"/>
      <c r="VXL36" s="79"/>
      <c r="VXM36" s="79"/>
      <c r="VXN36" s="79"/>
      <c r="VXO36" s="79"/>
      <c r="VXP36" s="79"/>
      <c r="VXQ36" s="79"/>
      <c r="VXR36" s="79"/>
      <c r="VXS36" s="79"/>
      <c r="VXT36" s="79"/>
      <c r="VXU36" s="79"/>
      <c r="VXV36" s="79"/>
      <c r="VXW36" s="79"/>
      <c r="VXX36" s="79"/>
      <c r="VXY36" s="79"/>
      <c r="VXZ36" s="79"/>
      <c r="VYA36" s="79"/>
      <c r="VYB36" s="79"/>
      <c r="VYC36" s="79"/>
      <c r="VYD36" s="79"/>
      <c r="VYE36" s="79"/>
      <c r="VYF36" s="79"/>
      <c r="VYG36" s="79"/>
      <c r="VYH36" s="79"/>
      <c r="VYI36" s="79"/>
      <c r="VYJ36" s="79"/>
      <c r="VYK36" s="79"/>
      <c r="VYL36" s="79"/>
      <c r="VYM36" s="79"/>
      <c r="VYN36" s="79"/>
      <c r="VYO36" s="79"/>
      <c r="VYP36" s="79"/>
      <c r="VYQ36" s="79"/>
      <c r="VYR36" s="79"/>
      <c r="VYS36" s="79"/>
      <c r="VYT36" s="79"/>
      <c r="VYU36" s="79"/>
      <c r="VYV36" s="79"/>
      <c r="VYW36" s="79"/>
      <c r="VYX36" s="79"/>
      <c r="VYY36" s="79"/>
      <c r="VYZ36" s="79"/>
      <c r="VZA36" s="79"/>
      <c r="VZB36" s="79"/>
      <c r="VZC36" s="79"/>
      <c r="VZD36" s="79"/>
      <c r="VZE36" s="79"/>
      <c r="VZF36" s="79"/>
      <c r="VZG36" s="79"/>
      <c r="VZH36" s="79"/>
      <c r="VZI36" s="79"/>
      <c r="VZJ36" s="79"/>
      <c r="VZK36" s="79"/>
      <c r="VZL36" s="79"/>
      <c r="VZM36" s="79"/>
      <c r="VZN36" s="79"/>
      <c r="VZO36" s="79"/>
      <c r="VZP36" s="79"/>
      <c r="VZQ36" s="79"/>
      <c r="VZR36" s="79"/>
      <c r="VZS36" s="79"/>
      <c r="VZT36" s="79"/>
      <c r="VZU36" s="79"/>
      <c r="VZV36" s="79"/>
      <c r="VZW36" s="79"/>
      <c r="VZX36" s="79"/>
      <c r="VZY36" s="79"/>
      <c r="VZZ36" s="79"/>
      <c r="WAA36" s="79"/>
      <c r="WAB36" s="79"/>
      <c r="WAC36" s="79"/>
      <c r="WAD36" s="79"/>
      <c r="WAE36" s="79"/>
      <c r="WAF36" s="79"/>
      <c r="WAG36" s="79"/>
      <c r="WAH36" s="79"/>
      <c r="WAI36" s="79"/>
      <c r="WAJ36" s="79"/>
      <c r="WAK36" s="79"/>
      <c r="WAL36" s="79"/>
      <c r="WAM36" s="79"/>
      <c r="WAN36" s="79"/>
      <c r="WAO36" s="79"/>
      <c r="WAP36" s="79"/>
      <c r="WAQ36" s="79"/>
      <c r="WAR36" s="79"/>
      <c r="WAS36" s="79"/>
      <c r="WAT36" s="79"/>
      <c r="WAU36" s="79"/>
      <c r="WAV36" s="79"/>
      <c r="WAW36" s="79"/>
      <c r="WAX36" s="79"/>
      <c r="WAY36" s="79"/>
      <c r="WAZ36" s="79"/>
      <c r="WBA36" s="79"/>
      <c r="WBB36" s="79"/>
      <c r="WBC36" s="79"/>
      <c r="WBD36" s="79"/>
      <c r="WBE36" s="79"/>
      <c r="WBF36" s="79"/>
      <c r="WBG36" s="79"/>
      <c r="WBH36" s="79"/>
      <c r="WBI36" s="79"/>
      <c r="WBJ36" s="79"/>
      <c r="WBK36" s="79"/>
      <c r="WBL36" s="79"/>
      <c r="WBM36" s="79"/>
      <c r="WBN36" s="79"/>
      <c r="WBO36" s="79"/>
      <c r="WBP36" s="79"/>
      <c r="WBQ36" s="79"/>
      <c r="WBR36" s="79"/>
      <c r="WBS36" s="79"/>
      <c r="WBT36" s="79"/>
      <c r="WBU36" s="79"/>
      <c r="WBV36" s="79"/>
      <c r="WBW36" s="79"/>
      <c r="WBX36" s="79"/>
      <c r="WBY36" s="79"/>
      <c r="WBZ36" s="79"/>
      <c r="WCA36" s="79"/>
      <c r="WCB36" s="79"/>
      <c r="WCC36" s="79"/>
      <c r="WCD36" s="79"/>
      <c r="WCE36" s="79"/>
      <c r="WCF36" s="79"/>
      <c r="WCG36" s="79"/>
      <c r="WCH36" s="79"/>
      <c r="WCI36" s="79"/>
      <c r="WCJ36" s="79"/>
      <c r="WCK36" s="79"/>
      <c r="WCL36" s="79"/>
      <c r="WCM36" s="79"/>
      <c r="WCN36" s="79"/>
      <c r="WCO36" s="79"/>
      <c r="WCP36" s="79"/>
      <c r="WCQ36" s="79"/>
      <c r="WCR36" s="79"/>
      <c r="WCS36" s="79"/>
      <c r="WCT36" s="79"/>
      <c r="WCU36" s="79"/>
      <c r="WCV36" s="79"/>
      <c r="WCW36" s="79"/>
      <c r="WCX36" s="79"/>
      <c r="WCY36" s="79"/>
      <c r="WCZ36" s="79"/>
      <c r="WDA36" s="79"/>
      <c r="WDB36" s="79"/>
      <c r="WDC36" s="79"/>
      <c r="WDD36" s="79"/>
      <c r="WDE36" s="79"/>
      <c r="WDF36" s="79"/>
      <c r="WDG36" s="79"/>
      <c r="WDH36" s="79"/>
      <c r="WDI36" s="79"/>
      <c r="WDJ36" s="79"/>
      <c r="WDK36" s="79"/>
      <c r="WDL36" s="79"/>
      <c r="WDM36" s="79"/>
      <c r="WDN36" s="79"/>
      <c r="WDO36" s="79"/>
      <c r="WDP36" s="79"/>
      <c r="WDQ36" s="79"/>
      <c r="WDR36" s="79"/>
      <c r="WDS36" s="79"/>
      <c r="WDT36" s="79"/>
      <c r="WDU36" s="79"/>
      <c r="WDV36" s="79"/>
      <c r="WDW36" s="79"/>
      <c r="WDX36" s="79"/>
      <c r="WDY36" s="79"/>
      <c r="WDZ36" s="79"/>
      <c r="WEA36" s="79"/>
      <c r="WEB36" s="79"/>
      <c r="WEC36" s="79"/>
      <c r="WED36" s="79"/>
      <c r="WEE36" s="79"/>
      <c r="WEF36" s="79"/>
      <c r="WEG36" s="79"/>
      <c r="WEH36" s="79"/>
      <c r="WEI36" s="79"/>
      <c r="WEJ36" s="79"/>
      <c r="WEK36" s="79"/>
      <c r="WEL36" s="79"/>
      <c r="WEM36" s="79"/>
      <c r="WEN36" s="79"/>
      <c r="WEO36" s="79"/>
      <c r="WEP36" s="79"/>
      <c r="WEQ36" s="79"/>
      <c r="WER36" s="79"/>
      <c r="WES36" s="79"/>
      <c r="WET36" s="79"/>
      <c r="WEU36" s="79"/>
      <c r="WEV36" s="79"/>
      <c r="WEW36" s="79"/>
      <c r="WEX36" s="79"/>
      <c r="WEY36" s="79"/>
      <c r="WEZ36" s="79"/>
      <c r="WFA36" s="79"/>
      <c r="WFB36" s="79"/>
      <c r="WFC36" s="79"/>
      <c r="WFD36" s="79"/>
      <c r="WFE36" s="79"/>
      <c r="WFF36" s="79"/>
      <c r="WFG36" s="79"/>
      <c r="WFH36" s="79"/>
      <c r="WFI36" s="79"/>
      <c r="WFJ36" s="79"/>
      <c r="WFK36" s="79"/>
      <c r="WFL36" s="79"/>
      <c r="WFM36" s="79"/>
      <c r="WFN36" s="79"/>
      <c r="WFO36" s="79"/>
      <c r="WFP36" s="79"/>
      <c r="WFQ36" s="79"/>
      <c r="WFR36" s="79"/>
      <c r="WFS36" s="79"/>
      <c r="WFT36" s="79"/>
      <c r="WFU36" s="79"/>
      <c r="WFV36" s="79"/>
      <c r="WFW36" s="79"/>
      <c r="WFX36" s="79"/>
      <c r="WFY36" s="79"/>
      <c r="WFZ36" s="79"/>
      <c r="WGA36" s="79"/>
      <c r="WGB36" s="79"/>
      <c r="WGC36" s="79"/>
      <c r="WGD36" s="79"/>
      <c r="WGE36" s="79"/>
      <c r="WGF36" s="79"/>
      <c r="WGG36" s="79"/>
      <c r="WGH36" s="79"/>
      <c r="WGI36" s="79"/>
      <c r="WGJ36" s="79"/>
      <c r="WGK36" s="79"/>
      <c r="WGL36" s="79"/>
      <c r="WGM36" s="79"/>
      <c r="WGN36" s="79"/>
      <c r="WGO36" s="79"/>
      <c r="WGP36" s="79"/>
      <c r="WGQ36" s="79"/>
      <c r="WGR36" s="79"/>
      <c r="WGS36" s="79"/>
      <c r="WGT36" s="79"/>
      <c r="WGU36" s="79"/>
      <c r="WGV36" s="79"/>
      <c r="WGW36" s="79"/>
      <c r="WGX36" s="79"/>
      <c r="WGY36" s="79"/>
      <c r="WGZ36" s="79"/>
      <c r="WHA36" s="79"/>
      <c r="WHB36" s="79"/>
      <c r="WHC36" s="79"/>
      <c r="WHD36" s="79"/>
      <c r="WHE36" s="79"/>
      <c r="WHF36" s="79"/>
      <c r="WHG36" s="79"/>
      <c r="WHH36" s="79"/>
      <c r="WHI36" s="79"/>
      <c r="WHJ36" s="79"/>
      <c r="WHK36" s="79"/>
      <c r="WHL36" s="79"/>
      <c r="WHM36" s="79"/>
      <c r="WHN36" s="79"/>
      <c r="WHO36" s="79"/>
      <c r="WHP36" s="79"/>
      <c r="WHQ36" s="79"/>
      <c r="WHR36" s="79"/>
      <c r="WHS36" s="79"/>
      <c r="WHT36" s="79"/>
      <c r="WHU36" s="79"/>
      <c r="WHV36" s="79"/>
      <c r="WHW36" s="79"/>
      <c r="WHX36" s="79"/>
      <c r="WHY36" s="79"/>
      <c r="WHZ36" s="79"/>
      <c r="WIA36" s="79"/>
      <c r="WIB36" s="79"/>
      <c r="WIC36" s="79"/>
      <c r="WID36" s="79"/>
      <c r="WIE36" s="79"/>
      <c r="WIF36" s="79"/>
      <c r="WIG36" s="79"/>
      <c r="WIH36" s="79"/>
      <c r="WII36" s="79"/>
      <c r="WIJ36" s="79"/>
      <c r="WIK36" s="79"/>
      <c r="WIL36" s="79"/>
      <c r="WIM36" s="79"/>
      <c r="WIN36" s="79"/>
      <c r="WIO36" s="79"/>
      <c r="WIP36" s="79"/>
      <c r="WIQ36" s="79"/>
      <c r="WIR36" s="79"/>
      <c r="WIS36" s="79"/>
      <c r="WIT36" s="79"/>
      <c r="WIU36" s="79"/>
      <c r="WIV36" s="79"/>
      <c r="WIW36" s="79"/>
      <c r="WIX36" s="79"/>
      <c r="WIY36" s="79"/>
      <c r="WIZ36" s="79"/>
      <c r="WJA36" s="79"/>
      <c r="WJB36" s="79"/>
      <c r="WJC36" s="79"/>
      <c r="WJD36" s="79"/>
      <c r="WJE36" s="79"/>
      <c r="WJF36" s="79"/>
      <c r="WJG36" s="79"/>
      <c r="WJH36" s="79"/>
      <c r="WJI36" s="79"/>
      <c r="WJJ36" s="79"/>
      <c r="WJK36" s="79"/>
      <c r="WJL36" s="79"/>
      <c r="WJM36" s="79"/>
      <c r="WJN36" s="79"/>
      <c r="WJO36" s="79"/>
      <c r="WJP36" s="79"/>
      <c r="WJQ36" s="79"/>
      <c r="WJR36" s="79"/>
      <c r="WJS36" s="79"/>
      <c r="WJT36" s="79"/>
      <c r="WJU36" s="79"/>
      <c r="WJV36" s="79"/>
      <c r="WJW36" s="79"/>
      <c r="WJX36" s="79"/>
      <c r="WJY36" s="79"/>
      <c r="WJZ36" s="79"/>
      <c r="WKA36" s="79"/>
      <c r="WKB36" s="79"/>
      <c r="WKC36" s="79"/>
      <c r="WKD36" s="79"/>
      <c r="WKE36" s="79"/>
      <c r="WKF36" s="79"/>
      <c r="WKG36" s="79"/>
      <c r="WKH36" s="79"/>
      <c r="WKI36" s="79"/>
      <c r="WKJ36" s="79"/>
      <c r="WKK36" s="79"/>
      <c r="WKL36" s="79"/>
      <c r="WKM36" s="79"/>
      <c r="WKN36" s="79"/>
      <c r="WKO36" s="79"/>
      <c r="WKP36" s="79"/>
      <c r="WKQ36" s="79"/>
      <c r="WKR36" s="79"/>
      <c r="WKS36" s="79"/>
      <c r="WKT36" s="79"/>
      <c r="WKU36" s="79"/>
      <c r="WKV36" s="79"/>
      <c r="WKW36" s="79"/>
      <c r="WKX36" s="79"/>
      <c r="WKY36" s="79"/>
      <c r="WKZ36" s="79"/>
      <c r="WLA36" s="79"/>
      <c r="WLB36" s="79"/>
      <c r="WLC36" s="79"/>
      <c r="WLD36" s="79"/>
      <c r="WLE36" s="79"/>
      <c r="WLF36" s="79"/>
      <c r="WLG36" s="79"/>
      <c r="WLH36" s="79"/>
      <c r="WLI36" s="79"/>
      <c r="WLJ36" s="79"/>
      <c r="WLK36" s="79"/>
      <c r="WLL36" s="79"/>
      <c r="WLM36" s="79"/>
      <c r="WLN36" s="79"/>
      <c r="WLO36" s="79"/>
      <c r="WLP36" s="79"/>
      <c r="WLQ36" s="79"/>
      <c r="WLR36" s="79"/>
      <c r="WLS36" s="79"/>
      <c r="WLT36" s="79"/>
      <c r="WLU36" s="79"/>
      <c r="WLV36" s="79"/>
      <c r="WLW36" s="79"/>
      <c r="WLX36" s="79"/>
      <c r="WLY36" s="79"/>
      <c r="WLZ36" s="79"/>
      <c r="WMA36" s="79"/>
      <c r="WMB36" s="79"/>
      <c r="WMC36" s="79"/>
      <c r="WMD36" s="79"/>
      <c r="WME36" s="79"/>
      <c r="WMF36" s="79"/>
      <c r="WMG36" s="79"/>
      <c r="WMH36" s="79"/>
      <c r="WMI36" s="79"/>
      <c r="WMJ36" s="79"/>
      <c r="WMK36" s="79"/>
      <c r="WML36" s="79"/>
      <c r="WMM36" s="79"/>
      <c r="WMN36" s="79"/>
      <c r="WMO36" s="79"/>
      <c r="WMP36" s="79"/>
      <c r="WMQ36" s="79"/>
      <c r="WMR36" s="79"/>
      <c r="WMS36" s="79"/>
      <c r="WMT36" s="79"/>
      <c r="WMU36" s="79"/>
      <c r="WMV36" s="79"/>
      <c r="WMW36" s="79"/>
      <c r="WMX36" s="79"/>
      <c r="WMY36" s="79"/>
      <c r="WMZ36" s="79"/>
      <c r="WNA36" s="79"/>
      <c r="WNB36" s="79"/>
      <c r="WNC36" s="79"/>
      <c r="WND36" s="79"/>
      <c r="WNE36" s="79"/>
      <c r="WNF36" s="79"/>
      <c r="WNG36" s="79"/>
      <c r="WNH36" s="79"/>
      <c r="WNI36" s="79"/>
      <c r="WNJ36" s="79"/>
      <c r="WNK36" s="79"/>
      <c r="WNL36" s="79"/>
      <c r="WNM36" s="79"/>
      <c r="WNN36" s="79"/>
      <c r="WNO36" s="79"/>
      <c r="WNP36" s="79"/>
      <c r="WNQ36" s="79"/>
      <c r="WNR36" s="79"/>
      <c r="WNS36" s="79"/>
      <c r="WNT36" s="79"/>
      <c r="WNU36" s="79"/>
      <c r="WNV36" s="79"/>
      <c r="WNW36" s="79"/>
      <c r="WNX36" s="79"/>
      <c r="WNY36" s="79"/>
      <c r="WNZ36" s="79"/>
      <c r="WOA36" s="79"/>
      <c r="WOB36" s="79"/>
      <c r="WOC36" s="79"/>
      <c r="WOD36" s="79"/>
      <c r="WOE36" s="79"/>
      <c r="WOF36" s="79"/>
      <c r="WOG36" s="79"/>
      <c r="WOH36" s="79"/>
      <c r="WOI36" s="79"/>
      <c r="WOJ36" s="79"/>
      <c r="WOK36" s="79"/>
      <c r="WOL36" s="79"/>
      <c r="WOM36" s="79"/>
      <c r="WON36" s="79"/>
      <c r="WOO36" s="79"/>
      <c r="WOP36" s="79"/>
      <c r="WOQ36" s="79"/>
      <c r="WOR36" s="79"/>
      <c r="WOS36" s="79"/>
      <c r="WOT36" s="79"/>
      <c r="WOU36" s="79"/>
      <c r="WOV36" s="79"/>
      <c r="WOW36" s="79"/>
      <c r="WOX36" s="79"/>
      <c r="WOY36" s="79"/>
      <c r="WOZ36" s="79"/>
      <c r="WPA36" s="79"/>
      <c r="WPB36" s="79"/>
      <c r="WPC36" s="79"/>
      <c r="WPD36" s="79"/>
      <c r="WPE36" s="79"/>
      <c r="WPF36" s="79"/>
      <c r="WPG36" s="79"/>
      <c r="WPH36" s="79"/>
      <c r="WPI36" s="79"/>
      <c r="WPJ36" s="79"/>
      <c r="WPK36" s="79"/>
      <c r="WPL36" s="79"/>
      <c r="WPM36" s="79"/>
      <c r="WPN36" s="79"/>
      <c r="WPO36" s="79"/>
      <c r="WPP36" s="79"/>
      <c r="WPQ36" s="79"/>
      <c r="WPR36" s="79"/>
      <c r="WPS36" s="79"/>
      <c r="WPT36" s="79"/>
      <c r="WPU36" s="79"/>
      <c r="WPV36" s="79"/>
      <c r="WPW36" s="79"/>
      <c r="WPX36" s="79"/>
      <c r="WPY36" s="79"/>
      <c r="WPZ36" s="79"/>
      <c r="WQA36" s="79"/>
      <c r="WQB36" s="79"/>
      <c r="WQC36" s="79"/>
      <c r="WQD36" s="79"/>
      <c r="WQE36" s="79"/>
      <c r="WQF36" s="79"/>
      <c r="WQG36" s="79"/>
      <c r="WQH36" s="79"/>
      <c r="WQI36" s="79"/>
      <c r="WQJ36" s="79"/>
      <c r="WQK36" s="79"/>
      <c r="WQL36" s="79"/>
      <c r="WQM36" s="79"/>
      <c r="WQN36" s="79"/>
      <c r="WQO36" s="79"/>
      <c r="WQP36" s="79"/>
      <c r="WQQ36" s="79"/>
      <c r="WQR36" s="79"/>
      <c r="WQS36" s="79"/>
      <c r="WQT36" s="79"/>
      <c r="WQU36" s="79"/>
      <c r="WQV36" s="79"/>
      <c r="WQW36" s="79"/>
      <c r="WQX36" s="79"/>
      <c r="WQY36" s="79"/>
      <c r="WQZ36" s="79"/>
      <c r="WRA36" s="79"/>
      <c r="WRB36" s="79"/>
      <c r="WRC36" s="79"/>
      <c r="WRD36" s="79"/>
      <c r="WRE36" s="79"/>
      <c r="WRF36" s="79"/>
      <c r="WRG36" s="79"/>
      <c r="WRH36" s="79"/>
      <c r="WRI36" s="79"/>
      <c r="WRJ36" s="79"/>
      <c r="WRK36" s="79"/>
      <c r="WRL36" s="79"/>
      <c r="WRM36" s="79"/>
      <c r="WRN36" s="79"/>
      <c r="WRO36" s="79"/>
      <c r="WRP36" s="79"/>
      <c r="WRQ36" s="79"/>
      <c r="WRR36" s="79"/>
      <c r="WRS36" s="79"/>
      <c r="WRT36" s="79"/>
      <c r="WRU36" s="79"/>
      <c r="WRV36" s="79"/>
      <c r="WRW36" s="79"/>
      <c r="WRX36" s="79"/>
      <c r="WRY36" s="79"/>
      <c r="WRZ36" s="79"/>
      <c r="WSA36" s="79"/>
      <c r="WSB36" s="79"/>
      <c r="WSC36" s="79"/>
      <c r="WSD36" s="79"/>
      <c r="WSE36" s="79"/>
      <c r="WSF36" s="79"/>
      <c r="WSG36" s="79"/>
      <c r="WSH36" s="79"/>
      <c r="WSI36" s="79"/>
      <c r="WSJ36" s="79"/>
      <c r="WSK36" s="79"/>
      <c r="WSL36" s="79"/>
      <c r="WSM36" s="79"/>
      <c r="WSN36" s="79"/>
      <c r="WSO36" s="79"/>
      <c r="WSP36" s="79"/>
      <c r="WSQ36" s="79"/>
      <c r="WSR36" s="79"/>
      <c r="WSS36" s="79"/>
      <c r="WST36" s="79"/>
      <c r="WSU36" s="79"/>
      <c r="WSV36" s="79"/>
      <c r="WSW36" s="79"/>
      <c r="WSX36" s="79"/>
      <c r="WSY36" s="79"/>
      <c r="WSZ36" s="79"/>
      <c r="WTA36" s="79"/>
      <c r="WTB36" s="79"/>
      <c r="WTC36" s="79"/>
      <c r="WTD36" s="79"/>
      <c r="WTE36" s="79"/>
      <c r="WTF36" s="79"/>
      <c r="WTG36" s="79"/>
      <c r="WTH36" s="79"/>
      <c r="WTI36" s="79"/>
      <c r="WTJ36" s="79"/>
      <c r="WTK36" s="79"/>
      <c r="WTL36" s="79"/>
      <c r="WTM36" s="79"/>
      <c r="WTN36" s="79"/>
      <c r="WTO36" s="79"/>
      <c r="WTP36" s="79"/>
      <c r="WTQ36" s="79"/>
      <c r="WTR36" s="79"/>
      <c r="WTS36" s="79"/>
      <c r="WTT36" s="79"/>
      <c r="WTU36" s="79"/>
      <c r="WTV36" s="79"/>
      <c r="WTW36" s="79"/>
      <c r="WTX36" s="79"/>
      <c r="WTY36" s="79"/>
      <c r="WTZ36" s="79"/>
      <c r="WUA36" s="79"/>
      <c r="WUB36" s="79"/>
      <c r="WUC36" s="79"/>
      <c r="WUD36" s="79"/>
      <c r="WUE36" s="79"/>
      <c r="WUF36" s="79"/>
      <c r="WUG36" s="79"/>
      <c r="WUH36" s="79"/>
      <c r="WUI36" s="79"/>
      <c r="WUJ36" s="79"/>
      <c r="WUK36" s="79"/>
      <c r="WUL36" s="79"/>
      <c r="WUM36" s="79"/>
      <c r="WUN36" s="79"/>
      <c r="WUO36" s="79"/>
      <c r="WUP36" s="79"/>
      <c r="WUQ36" s="79"/>
      <c r="WUR36" s="79"/>
      <c r="WUS36" s="79"/>
      <c r="WUT36" s="79"/>
      <c r="WUU36" s="79"/>
      <c r="WUV36" s="79"/>
      <c r="WUW36" s="79"/>
      <c r="WUX36" s="79"/>
      <c r="WUY36" s="79"/>
      <c r="WUZ36" s="79"/>
      <c r="WVA36" s="79"/>
      <c r="WVB36" s="79"/>
      <c r="WVC36" s="79"/>
      <c r="WVD36" s="79"/>
      <c r="WVE36" s="79"/>
      <c r="WVF36" s="79"/>
      <c r="WVG36" s="79"/>
      <c r="WVH36" s="79"/>
      <c r="WVI36" s="79"/>
      <c r="WVJ36" s="79"/>
      <c r="WVK36" s="79"/>
      <c r="WVL36" s="79"/>
      <c r="WVM36" s="79"/>
      <c r="WVN36" s="79"/>
      <c r="WVO36" s="79"/>
      <c r="WVP36" s="79"/>
      <c r="WVQ36" s="79"/>
      <c r="WVR36" s="79"/>
      <c r="WVS36" s="79"/>
      <c r="WVT36" s="79"/>
      <c r="WVU36" s="79"/>
      <c r="WVV36" s="79"/>
      <c r="WVW36" s="79"/>
      <c r="WVX36" s="79"/>
      <c r="WVY36" s="79"/>
      <c r="WVZ36" s="79"/>
      <c r="WWA36" s="79"/>
      <c r="WWB36" s="79"/>
      <c r="WWC36" s="79"/>
      <c r="WWD36" s="79"/>
      <c r="WWE36" s="79"/>
      <c r="WWF36" s="79"/>
      <c r="WWG36" s="79"/>
      <c r="WWH36" s="79"/>
      <c r="WWI36" s="79"/>
      <c r="WWJ36" s="79"/>
      <c r="WWK36" s="79"/>
      <c r="WWL36" s="79"/>
      <c r="WWM36" s="79"/>
      <c r="WWN36" s="79"/>
      <c r="WWO36" s="79"/>
      <c r="WWP36" s="79"/>
      <c r="WWQ36" s="79"/>
      <c r="WWR36" s="79"/>
      <c r="WWS36" s="79"/>
      <c r="WWT36" s="79"/>
      <c r="WWU36" s="79"/>
      <c r="WWV36" s="79"/>
      <c r="WWW36" s="79"/>
      <c r="WWX36" s="79"/>
      <c r="WWY36" s="79"/>
      <c r="WWZ36" s="79"/>
      <c r="WXA36" s="79"/>
      <c r="WXB36" s="79"/>
      <c r="WXC36" s="79"/>
      <c r="WXD36" s="79"/>
      <c r="WXE36" s="79"/>
      <c r="WXF36" s="79"/>
      <c r="WXG36" s="79"/>
      <c r="WXH36" s="79"/>
      <c r="WXI36" s="79"/>
      <c r="WXJ36" s="79"/>
      <c r="WXK36" s="79"/>
      <c r="WXL36" s="79"/>
      <c r="WXM36" s="79"/>
      <c r="WXN36" s="79"/>
      <c r="WXO36" s="79"/>
      <c r="WXP36" s="79"/>
      <c r="WXQ36" s="79"/>
      <c r="WXR36" s="79"/>
      <c r="WXS36" s="79"/>
      <c r="WXT36" s="79"/>
      <c r="WXU36" s="79"/>
      <c r="WXV36" s="79"/>
      <c r="WXW36" s="79"/>
      <c r="WXX36" s="79"/>
      <c r="WXY36" s="79"/>
      <c r="WXZ36" s="79"/>
      <c r="WYA36" s="79"/>
      <c r="WYB36" s="79"/>
      <c r="WYC36" s="79"/>
      <c r="WYD36" s="79"/>
      <c r="WYE36" s="79"/>
      <c r="WYF36" s="79"/>
      <c r="WYG36" s="79"/>
      <c r="WYH36" s="79"/>
      <c r="WYI36" s="79"/>
      <c r="WYJ36" s="79"/>
      <c r="WYK36" s="79"/>
      <c r="WYL36" s="79"/>
      <c r="WYM36" s="79"/>
      <c r="WYN36" s="79"/>
      <c r="WYO36" s="79"/>
      <c r="WYP36" s="79"/>
      <c r="WYQ36" s="79"/>
      <c r="WYR36" s="79"/>
      <c r="WYS36" s="79"/>
      <c r="WYT36" s="79"/>
      <c r="WYU36" s="79"/>
      <c r="WYV36" s="79"/>
      <c r="WYW36" s="79"/>
      <c r="WYX36" s="79"/>
      <c r="WYY36" s="79"/>
      <c r="WYZ36" s="79"/>
      <c r="WZA36" s="79"/>
      <c r="WZB36" s="79"/>
      <c r="WZC36" s="79"/>
      <c r="WZD36" s="79"/>
      <c r="WZE36" s="79"/>
      <c r="WZF36" s="79"/>
      <c r="WZG36" s="79"/>
      <c r="WZH36" s="79"/>
      <c r="WZI36" s="79"/>
      <c r="WZJ36" s="79"/>
      <c r="WZK36" s="79"/>
      <c r="WZL36" s="79"/>
      <c r="WZM36" s="79"/>
      <c r="WZN36" s="79"/>
      <c r="WZO36" s="79"/>
      <c r="WZP36" s="79"/>
      <c r="WZQ36" s="79"/>
      <c r="WZR36" s="79"/>
      <c r="WZS36" s="79"/>
      <c r="WZT36" s="79"/>
      <c r="WZU36" s="79"/>
      <c r="WZV36" s="79"/>
      <c r="WZW36" s="79"/>
      <c r="WZX36" s="79"/>
      <c r="WZY36" s="79"/>
      <c r="WZZ36" s="79"/>
      <c r="XAA36" s="79"/>
      <c r="XAB36" s="79"/>
      <c r="XAC36" s="79"/>
      <c r="XAD36" s="79"/>
      <c r="XAE36" s="79"/>
      <c r="XAF36" s="79"/>
      <c r="XAG36" s="79"/>
      <c r="XAH36" s="79"/>
      <c r="XAI36" s="79"/>
      <c r="XAJ36" s="79"/>
      <c r="XAK36" s="79"/>
      <c r="XAL36" s="79"/>
      <c r="XAM36" s="79"/>
      <c r="XAN36" s="79"/>
      <c r="XAO36" s="79"/>
      <c r="XAP36" s="79"/>
      <c r="XAQ36" s="79"/>
      <c r="XAR36" s="79"/>
      <c r="XAS36" s="79"/>
      <c r="XAT36" s="79"/>
      <c r="XAU36" s="79"/>
      <c r="XAV36" s="79"/>
      <c r="XAW36" s="79"/>
      <c r="XAX36" s="79"/>
      <c r="XAY36" s="79"/>
      <c r="XAZ36" s="79"/>
      <c r="XBA36" s="79"/>
      <c r="XBB36" s="79"/>
      <c r="XBC36" s="79"/>
      <c r="XBD36" s="79"/>
      <c r="XBE36" s="79"/>
      <c r="XBF36" s="79"/>
      <c r="XBG36" s="79"/>
      <c r="XBH36" s="79"/>
      <c r="XBI36" s="79"/>
      <c r="XBJ36" s="79"/>
      <c r="XBK36" s="79"/>
      <c r="XBL36" s="79"/>
      <c r="XBM36" s="79"/>
      <c r="XBN36" s="79"/>
      <c r="XBO36" s="79"/>
      <c r="XBP36" s="79"/>
      <c r="XBQ36" s="79"/>
      <c r="XBR36" s="79"/>
      <c r="XBS36" s="79"/>
      <c r="XBT36" s="79"/>
      <c r="XBU36" s="79"/>
      <c r="XBV36" s="79"/>
      <c r="XBW36" s="79"/>
      <c r="XBX36" s="79"/>
      <c r="XBY36" s="79"/>
      <c r="XBZ36" s="79"/>
      <c r="XCA36" s="79"/>
      <c r="XCB36" s="79"/>
      <c r="XCC36" s="79"/>
      <c r="XCD36" s="79"/>
      <c r="XCE36" s="79"/>
      <c r="XCF36" s="79"/>
      <c r="XCG36" s="79"/>
      <c r="XCH36" s="79"/>
      <c r="XCI36" s="79"/>
      <c r="XCJ36" s="79"/>
      <c r="XCK36" s="79"/>
      <c r="XCL36" s="79"/>
      <c r="XCM36" s="79"/>
      <c r="XCN36" s="79"/>
      <c r="XCO36" s="79"/>
      <c r="XCP36" s="79"/>
      <c r="XCQ36" s="79"/>
      <c r="XCR36" s="79"/>
      <c r="XCS36" s="79"/>
      <c r="XCT36" s="79"/>
      <c r="XCU36" s="79"/>
      <c r="XCV36" s="79"/>
      <c r="XCW36" s="79"/>
      <c r="XCX36" s="79"/>
      <c r="XCY36" s="79"/>
      <c r="XCZ36" s="79"/>
      <c r="XDA36" s="79"/>
      <c r="XDB36" s="79"/>
      <c r="XDC36" s="79"/>
      <c r="XDD36" s="79"/>
      <c r="XDE36" s="79"/>
      <c r="XDF36" s="79"/>
      <c r="XDG36" s="79"/>
      <c r="XDH36" s="79"/>
      <c r="XDI36" s="79"/>
      <c r="XDJ36" s="79"/>
      <c r="XDK36" s="79"/>
      <c r="XDL36" s="79"/>
      <c r="XDM36" s="79"/>
      <c r="XDN36" s="79"/>
      <c r="XDO36" s="79"/>
      <c r="XDP36" s="79"/>
      <c r="XDQ36" s="79"/>
      <c r="XDR36" s="79"/>
      <c r="XDS36" s="79"/>
      <c r="XDT36" s="79"/>
      <c r="XDU36" s="79"/>
      <c r="XDV36" s="79"/>
      <c r="XDW36" s="79"/>
      <c r="XDX36" s="79"/>
      <c r="XDY36" s="79"/>
      <c r="XDZ36" s="79"/>
      <c r="XEA36" s="79"/>
      <c r="XEB36" s="79"/>
      <c r="XEC36" s="79"/>
      <c r="XED36" s="79"/>
      <c r="XEE36" s="79"/>
      <c r="XEF36" s="79"/>
      <c r="XEG36" s="79"/>
      <c r="XEH36" s="79"/>
      <c r="XEI36" s="79"/>
      <c r="XEJ36" s="79"/>
    </row>
    <row r="37" spans="1:16365" s="60" customFormat="1" ht="56" customHeight="1" x14ac:dyDescent="0.15">
      <c r="B37" s="108" t="s">
        <v>343</v>
      </c>
      <c r="C37" s="69" t="s">
        <v>253</v>
      </c>
      <c r="D37" s="70" t="s">
        <v>37</v>
      </c>
      <c r="E37" s="70" t="s">
        <v>55</v>
      </c>
      <c r="F37" s="68" t="s">
        <v>52</v>
      </c>
      <c r="G37" s="70"/>
      <c r="H37" s="61">
        <f>SUM(I37:W37)</f>
        <v>67</v>
      </c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>
        <f>SUM(25+19.5+4)</f>
        <v>48.5</v>
      </c>
      <c r="T37" s="62"/>
      <c r="U37" s="62"/>
      <c r="V37" s="62">
        <f>SUM(10+8.5+0)</f>
        <v>18.5</v>
      </c>
      <c r="W37" s="62"/>
      <c r="X37" s="75"/>
      <c r="Y37" s="62"/>
      <c r="Z37" s="62"/>
      <c r="XDG37" s="38"/>
      <c r="XDH37" s="38"/>
      <c r="XDI37" s="38"/>
      <c r="XDJ37" s="38"/>
      <c r="XDK37" s="38"/>
      <c r="XDL37" s="38"/>
      <c r="XDM37" s="38"/>
      <c r="XDN37" s="34"/>
      <c r="XDO37" s="34"/>
      <c r="XDP37" s="34"/>
      <c r="XDQ37" s="34"/>
      <c r="XDR37" s="34"/>
      <c r="XDS37" s="34"/>
      <c r="XDT37" s="34"/>
      <c r="XDU37" s="34"/>
      <c r="XDV37" s="34"/>
      <c r="XDW37" s="34"/>
      <c r="XDX37" s="34"/>
      <c r="XDY37" s="34"/>
      <c r="XDZ37" s="34"/>
      <c r="XEA37" s="34"/>
      <c r="XEB37" s="34"/>
      <c r="XEC37" s="34"/>
      <c r="XED37" s="34"/>
      <c r="XEE37" s="34"/>
      <c r="XEF37" s="34"/>
      <c r="XEG37" s="34"/>
      <c r="XEH37" s="34"/>
      <c r="XEI37" s="34"/>
      <c r="XEJ37" s="34"/>
      <c r="XEK37" s="34"/>
    </row>
    <row r="38" spans="1:16365" s="60" customFormat="1" ht="56" customHeight="1" x14ac:dyDescent="0.15">
      <c r="B38" s="108" t="s">
        <v>344</v>
      </c>
      <c r="C38" s="69" t="s">
        <v>235</v>
      </c>
      <c r="D38" s="70" t="s">
        <v>236</v>
      </c>
      <c r="E38" s="70" t="s">
        <v>237</v>
      </c>
      <c r="F38" s="70" t="s">
        <v>67</v>
      </c>
      <c r="G38" s="74" t="s">
        <v>238</v>
      </c>
      <c r="H38" s="61">
        <f>SUM(I38:Z38)</f>
        <v>66</v>
      </c>
      <c r="I38" s="62"/>
      <c r="J38" s="62"/>
      <c r="K38" s="62"/>
      <c r="L38" s="62"/>
      <c r="M38" s="62"/>
      <c r="N38" s="62"/>
      <c r="O38" s="62"/>
      <c r="P38" s="62"/>
      <c r="Q38" s="62"/>
      <c r="R38" s="62">
        <f>SUM(25+11+0)</f>
        <v>36</v>
      </c>
      <c r="S38" s="62">
        <f>SUM(25+5)</f>
        <v>30</v>
      </c>
      <c r="T38" s="62"/>
      <c r="U38" s="62"/>
      <c r="V38" s="62"/>
      <c r="W38" s="62"/>
      <c r="X38" s="40"/>
      <c r="Y38" s="41"/>
      <c r="Z38" s="41"/>
      <c r="AA38" s="38"/>
      <c r="AB38" s="38"/>
      <c r="AC38" s="38"/>
    </row>
    <row r="39" spans="1:16365" s="60" customFormat="1" ht="56" customHeight="1" x14ac:dyDescent="0.15">
      <c r="B39" s="108" t="s">
        <v>345</v>
      </c>
      <c r="C39" s="69" t="s">
        <v>246</v>
      </c>
      <c r="D39" s="70" t="s">
        <v>247</v>
      </c>
      <c r="E39" s="70" t="s">
        <v>248</v>
      </c>
      <c r="F39" s="70" t="s">
        <v>43</v>
      </c>
      <c r="G39" s="70" t="s">
        <v>43</v>
      </c>
      <c r="H39" s="61">
        <f>SUBTOTAL(9,I39:W39)</f>
        <v>65.5</v>
      </c>
      <c r="I39" s="62"/>
      <c r="J39" s="62"/>
      <c r="K39" s="62"/>
      <c r="L39" s="62"/>
      <c r="M39" s="62"/>
      <c r="N39" s="62"/>
      <c r="O39" s="62"/>
      <c r="P39" s="62"/>
      <c r="Q39" s="62"/>
      <c r="R39" s="62">
        <f>SUM(10+11+0)</f>
        <v>21</v>
      </c>
      <c r="S39" s="62">
        <f>SUM(10+5)</f>
        <v>15</v>
      </c>
      <c r="T39" s="62">
        <f>SUM(10+19.5)</f>
        <v>29.5</v>
      </c>
      <c r="U39" s="62"/>
      <c r="V39" s="62"/>
      <c r="W39" s="62"/>
      <c r="X39" s="75"/>
      <c r="Y39" s="62"/>
      <c r="Z39" s="62"/>
      <c r="XDM39" s="38"/>
      <c r="XDN39" s="38"/>
      <c r="XDO39" s="38"/>
      <c r="XDP39" s="38"/>
      <c r="XDQ39" s="38"/>
      <c r="XDR39" s="38"/>
      <c r="XDS39" s="38"/>
      <c r="XDT39" s="34"/>
      <c r="XDU39" s="34"/>
      <c r="XDV39" s="34"/>
      <c r="XDW39" s="34"/>
      <c r="XDX39" s="34"/>
      <c r="XDY39" s="34"/>
      <c r="XDZ39" s="34"/>
      <c r="XEA39" s="34"/>
      <c r="XEB39" s="34"/>
      <c r="XEC39" s="34"/>
      <c r="XED39" s="34"/>
      <c r="XEE39" s="34"/>
      <c r="XEF39" s="34"/>
      <c r="XEG39" s="34"/>
      <c r="XEH39" s="34"/>
      <c r="XEI39" s="34"/>
      <c r="XEJ39" s="34"/>
    </row>
    <row r="40" spans="1:16365" s="60" customFormat="1" ht="56" customHeight="1" x14ac:dyDescent="0.15">
      <c r="A40" s="38"/>
      <c r="B40" s="108" t="s">
        <v>346</v>
      </c>
      <c r="C40" s="69" t="s">
        <v>171</v>
      </c>
      <c r="D40" s="70" t="s">
        <v>10</v>
      </c>
      <c r="E40" s="70" t="s">
        <v>172</v>
      </c>
      <c r="F40" s="101" t="s">
        <v>285</v>
      </c>
      <c r="G40" s="101" t="s">
        <v>173</v>
      </c>
      <c r="H40" s="42">
        <f>SUBTOTAL(9,I40:W40)</f>
        <v>55</v>
      </c>
      <c r="I40" s="65">
        <f>SUM(10+7.5)</f>
        <v>17.5</v>
      </c>
      <c r="J40" s="65">
        <f>SUM(10+27.5)</f>
        <v>37.5</v>
      </c>
      <c r="K40" s="71"/>
      <c r="L40" s="65"/>
      <c r="M40" s="72"/>
      <c r="N40" s="72"/>
      <c r="O40" s="72"/>
      <c r="P40" s="73"/>
      <c r="Q40" s="65"/>
      <c r="R40" s="65"/>
      <c r="S40" s="65"/>
      <c r="T40" s="65"/>
      <c r="U40" s="65"/>
      <c r="V40" s="65"/>
      <c r="W40" s="71"/>
      <c r="X40" s="64"/>
      <c r="Y40" s="65"/>
      <c r="Z40" s="65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  <c r="EM40" s="38"/>
      <c r="EN40" s="38"/>
      <c r="EO40" s="38"/>
      <c r="EP40" s="38"/>
      <c r="EQ40" s="38"/>
      <c r="ER40" s="38"/>
      <c r="ES40" s="38"/>
      <c r="ET40" s="38"/>
      <c r="EU40" s="38"/>
      <c r="EV40" s="38"/>
      <c r="EW40" s="38"/>
      <c r="EX40" s="38"/>
      <c r="EY40" s="38"/>
      <c r="EZ40" s="38"/>
      <c r="FA40" s="38"/>
      <c r="FB40" s="38"/>
      <c r="FC40" s="38"/>
      <c r="FD40" s="38"/>
      <c r="FE40" s="38"/>
      <c r="FF40" s="38"/>
      <c r="FG40" s="38"/>
      <c r="FH40" s="38"/>
      <c r="FI40" s="38"/>
      <c r="FJ40" s="38"/>
      <c r="FK40" s="38"/>
      <c r="FL40" s="38"/>
      <c r="FM40" s="38"/>
      <c r="FN40" s="38"/>
      <c r="FO40" s="38"/>
      <c r="FP40" s="38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/>
      <c r="GD40" s="38"/>
      <c r="GE40" s="38"/>
      <c r="GF40" s="38"/>
      <c r="GG40" s="38"/>
      <c r="GH40" s="38"/>
      <c r="GI40" s="38"/>
      <c r="GJ40" s="38"/>
      <c r="GK40" s="38"/>
      <c r="GL40" s="38"/>
      <c r="GM40" s="38"/>
      <c r="GN40" s="38"/>
      <c r="GO40" s="38"/>
      <c r="GP40" s="38"/>
      <c r="GQ40" s="38"/>
      <c r="GR40" s="38"/>
      <c r="GS40" s="38"/>
      <c r="GT40" s="38"/>
      <c r="GU40" s="38"/>
      <c r="GV40" s="38"/>
      <c r="GW40" s="38"/>
      <c r="GX40" s="38"/>
      <c r="GY40" s="38"/>
      <c r="GZ40" s="38"/>
      <c r="HA40" s="38"/>
      <c r="HB40" s="38"/>
      <c r="HC40" s="38"/>
      <c r="HD40" s="38"/>
      <c r="HE40" s="38"/>
      <c r="HF40" s="38"/>
      <c r="HG40" s="38"/>
      <c r="HH40" s="38"/>
      <c r="HI40" s="38"/>
      <c r="HJ40" s="38"/>
      <c r="HK40" s="38"/>
      <c r="HL40" s="38"/>
      <c r="HM40" s="38"/>
      <c r="HN40" s="38"/>
      <c r="HO40" s="38"/>
      <c r="HP40" s="38"/>
      <c r="HQ40" s="38"/>
      <c r="HR40" s="38"/>
      <c r="HS40" s="38"/>
      <c r="HT40" s="38"/>
      <c r="HU40" s="38"/>
      <c r="HV40" s="38"/>
      <c r="HW40" s="38"/>
      <c r="HX40" s="38"/>
      <c r="HY40" s="38"/>
      <c r="HZ40" s="38"/>
      <c r="IA40" s="38"/>
      <c r="IB40" s="38"/>
      <c r="IC40" s="38"/>
      <c r="ID40" s="38"/>
      <c r="IE40" s="38"/>
      <c r="IF40" s="38"/>
      <c r="IG40" s="38"/>
      <c r="IH40" s="38"/>
      <c r="II40" s="38"/>
      <c r="IJ40" s="38"/>
      <c r="IK40" s="38"/>
      <c r="IL40" s="38"/>
      <c r="IM40" s="38"/>
      <c r="IN40" s="38"/>
      <c r="IO40" s="38"/>
      <c r="IP40" s="38"/>
      <c r="IQ40" s="38"/>
      <c r="IR40" s="38"/>
      <c r="IS40" s="38"/>
      <c r="IT40" s="38"/>
      <c r="IU40" s="38"/>
      <c r="IV40" s="38"/>
      <c r="IW40" s="38"/>
      <c r="IX40" s="38"/>
      <c r="IY40" s="38"/>
      <c r="IZ40" s="38"/>
      <c r="JA40" s="38"/>
      <c r="JB40" s="38"/>
      <c r="JC40" s="38"/>
      <c r="JD40" s="38"/>
      <c r="JE40" s="38"/>
      <c r="JF40" s="38"/>
      <c r="JG40" s="38"/>
      <c r="JH40" s="38"/>
      <c r="JI40" s="38"/>
      <c r="JJ40" s="38"/>
      <c r="JK40" s="38"/>
      <c r="JL40" s="38"/>
      <c r="JM40" s="38"/>
      <c r="JN40" s="38"/>
      <c r="JO40" s="38"/>
      <c r="JP40" s="38"/>
      <c r="JQ40" s="38"/>
      <c r="JR40" s="38"/>
      <c r="JS40" s="38"/>
      <c r="JT40" s="38"/>
      <c r="JU40" s="38"/>
      <c r="JV40" s="38"/>
      <c r="JW40" s="38"/>
      <c r="JX40" s="38"/>
      <c r="JY40" s="38"/>
      <c r="JZ40" s="38"/>
      <c r="KA40" s="38"/>
      <c r="KB40" s="38"/>
      <c r="KC40" s="38"/>
      <c r="KD40" s="38"/>
      <c r="KE40" s="38"/>
      <c r="KF40" s="38"/>
      <c r="KG40" s="38"/>
      <c r="KH40" s="38"/>
      <c r="KI40" s="38"/>
      <c r="KJ40" s="38"/>
      <c r="KK40" s="38"/>
      <c r="KL40" s="38"/>
      <c r="KM40" s="38"/>
      <c r="KN40" s="38"/>
      <c r="KO40" s="38"/>
      <c r="KP40" s="38"/>
      <c r="KQ40" s="38"/>
      <c r="KR40" s="38"/>
      <c r="KS40" s="38"/>
      <c r="KT40" s="38"/>
      <c r="KU40" s="38"/>
      <c r="KV40" s="38"/>
      <c r="KW40" s="38"/>
      <c r="KX40" s="38"/>
      <c r="KY40" s="38"/>
      <c r="KZ40" s="38"/>
      <c r="LA40" s="38"/>
      <c r="LB40" s="38"/>
      <c r="LC40" s="38"/>
      <c r="LD40" s="38"/>
      <c r="LE40" s="38"/>
      <c r="LF40" s="38"/>
      <c r="LG40" s="38"/>
      <c r="LH40" s="38"/>
      <c r="LI40" s="38"/>
      <c r="LJ40" s="38"/>
      <c r="LK40" s="38"/>
      <c r="LL40" s="38"/>
      <c r="LM40" s="38"/>
      <c r="LN40" s="38"/>
      <c r="LO40" s="38"/>
      <c r="LP40" s="38"/>
      <c r="LQ40" s="38"/>
      <c r="LR40" s="38"/>
      <c r="LS40" s="38"/>
      <c r="LT40" s="38"/>
      <c r="LU40" s="38"/>
      <c r="LV40" s="38"/>
      <c r="LW40" s="38"/>
      <c r="LX40" s="38"/>
      <c r="LY40" s="38"/>
      <c r="LZ40" s="38"/>
      <c r="MA40" s="38"/>
      <c r="MB40" s="38"/>
      <c r="MC40" s="38"/>
      <c r="MD40" s="38"/>
      <c r="ME40" s="38"/>
      <c r="MF40" s="38"/>
      <c r="MG40" s="38"/>
      <c r="MH40" s="38"/>
      <c r="MI40" s="38"/>
      <c r="MJ40" s="38"/>
      <c r="MK40" s="38"/>
      <c r="ML40" s="38"/>
      <c r="MM40" s="38"/>
      <c r="MN40" s="38"/>
      <c r="MO40" s="38"/>
      <c r="MP40" s="38"/>
      <c r="MQ40" s="38"/>
      <c r="MR40" s="38"/>
      <c r="MS40" s="38"/>
      <c r="MT40" s="38"/>
      <c r="MU40" s="38"/>
      <c r="MV40" s="38"/>
      <c r="MW40" s="38"/>
      <c r="MX40" s="38"/>
      <c r="MY40" s="38"/>
      <c r="MZ40" s="38"/>
      <c r="NA40" s="38"/>
      <c r="NB40" s="38"/>
      <c r="NC40" s="38"/>
      <c r="ND40" s="38"/>
      <c r="NE40" s="38"/>
      <c r="NF40" s="38"/>
      <c r="NG40" s="38"/>
      <c r="NH40" s="38"/>
      <c r="NI40" s="38"/>
      <c r="NJ40" s="38"/>
      <c r="NK40" s="38"/>
      <c r="NL40" s="38"/>
      <c r="NM40" s="38"/>
      <c r="NN40" s="38"/>
      <c r="NO40" s="38"/>
      <c r="NP40" s="38"/>
      <c r="NQ40" s="38"/>
      <c r="NR40" s="38"/>
      <c r="NS40" s="38"/>
      <c r="NT40" s="38"/>
      <c r="NU40" s="38"/>
      <c r="NV40" s="38"/>
      <c r="NW40" s="38"/>
      <c r="NX40" s="38"/>
      <c r="NY40" s="38"/>
      <c r="NZ40" s="38"/>
      <c r="OA40" s="38"/>
      <c r="OB40" s="38"/>
      <c r="OC40" s="38"/>
      <c r="OD40" s="38"/>
      <c r="OE40" s="38"/>
      <c r="OF40" s="38"/>
      <c r="OG40" s="38"/>
      <c r="OH40" s="38"/>
      <c r="OI40" s="38"/>
      <c r="OJ40" s="38"/>
      <c r="OK40" s="38"/>
      <c r="OL40" s="38"/>
      <c r="OM40" s="38"/>
      <c r="ON40" s="38"/>
      <c r="OO40" s="38"/>
      <c r="OP40" s="38"/>
      <c r="OQ40" s="38"/>
      <c r="OR40" s="38"/>
      <c r="OS40" s="38"/>
      <c r="OT40" s="38"/>
      <c r="OU40" s="38"/>
      <c r="OV40" s="38"/>
      <c r="OW40" s="38"/>
      <c r="OX40" s="38"/>
      <c r="OY40" s="38"/>
      <c r="OZ40" s="38"/>
      <c r="PA40" s="38"/>
      <c r="PB40" s="38"/>
      <c r="PC40" s="38"/>
      <c r="PD40" s="38"/>
      <c r="PE40" s="38"/>
      <c r="PF40" s="38"/>
      <c r="PG40" s="38"/>
      <c r="PH40" s="38"/>
      <c r="PI40" s="38"/>
      <c r="PJ40" s="38"/>
      <c r="PK40" s="38"/>
      <c r="PL40" s="38"/>
      <c r="PM40" s="38"/>
      <c r="PN40" s="38"/>
      <c r="PO40" s="38"/>
      <c r="PP40" s="38"/>
      <c r="PQ40" s="38"/>
      <c r="PR40" s="38"/>
      <c r="PS40" s="38"/>
      <c r="PT40" s="38"/>
      <c r="PU40" s="38"/>
      <c r="PV40" s="38"/>
      <c r="PW40" s="38"/>
      <c r="PX40" s="38"/>
      <c r="PY40" s="38"/>
      <c r="PZ40" s="38"/>
      <c r="QA40" s="38"/>
      <c r="QB40" s="38"/>
      <c r="QC40" s="38"/>
      <c r="QD40" s="38"/>
      <c r="QE40" s="38"/>
      <c r="QF40" s="38"/>
      <c r="QG40" s="38"/>
      <c r="QH40" s="38"/>
      <c r="QI40" s="38"/>
      <c r="QJ40" s="38"/>
      <c r="QK40" s="38"/>
      <c r="QL40" s="38"/>
      <c r="QM40" s="38"/>
      <c r="QN40" s="38"/>
      <c r="QO40" s="38"/>
      <c r="QP40" s="38"/>
      <c r="QQ40" s="38"/>
      <c r="QR40" s="38"/>
      <c r="QS40" s="38"/>
      <c r="QT40" s="38"/>
      <c r="QU40" s="38"/>
      <c r="QV40" s="38"/>
      <c r="QW40" s="38"/>
      <c r="QX40" s="38"/>
      <c r="QY40" s="38"/>
      <c r="QZ40" s="38"/>
      <c r="RA40" s="38"/>
      <c r="RB40" s="38"/>
      <c r="RC40" s="38"/>
      <c r="RD40" s="38"/>
      <c r="RE40" s="38"/>
      <c r="RF40" s="38"/>
      <c r="RG40" s="38"/>
      <c r="RH40" s="38"/>
      <c r="RI40" s="38"/>
      <c r="RJ40" s="38"/>
      <c r="RK40" s="38"/>
      <c r="RL40" s="38"/>
      <c r="RM40" s="38"/>
      <c r="RN40" s="38"/>
      <c r="RO40" s="38"/>
      <c r="RP40" s="38"/>
      <c r="RQ40" s="38"/>
      <c r="RR40" s="38"/>
      <c r="RS40" s="38"/>
      <c r="RT40" s="38"/>
      <c r="RU40" s="38"/>
      <c r="RV40" s="38"/>
      <c r="RW40" s="38"/>
      <c r="RX40" s="38"/>
      <c r="RY40" s="38"/>
      <c r="RZ40" s="38"/>
      <c r="SA40" s="38"/>
      <c r="SB40" s="38"/>
      <c r="SC40" s="38"/>
      <c r="SD40" s="38"/>
      <c r="SE40" s="38"/>
      <c r="SF40" s="38"/>
      <c r="SG40" s="38"/>
      <c r="SH40" s="38"/>
      <c r="SI40" s="38"/>
      <c r="SJ40" s="38"/>
      <c r="SK40" s="38"/>
      <c r="SL40" s="38"/>
      <c r="SM40" s="38"/>
      <c r="SN40" s="38"/>
      <c r="SO40" s="38"/>
      <c r="SP40" s="38"/>
      <c r="SQ40" s="38"/>
      <c r="SR40" s="38"/>
      <c r="SS40" s="38"/>
      <c r="ST40" s="38"/>
      <c r="SU40" s="38"/>
      <c r="SV40" s="38"/>
      <c r="SW40" s="38"/>
      <c r="SX40" s="38"/>
      <c r="SY40" s="38"/>
      <c r="SZ40" s="38"/>
      <c r="TA40" s="38"/>
      <c r="TB40" s="38"/>
      <c r="TC40" s="38"/>
      <c r="TD40" s="38"/>
      <c r="TE40" s="38"/>
      <c r="TF40" s="38"/>
      <c r="TG40" s="38"/>
      <c r="TH40" s="38"/>
      <c r="TI40" s="38"/>
      <c r="TJ40" s="38"/>
      <c r="TK40" s="38"/>
      <c r="TL40" s="38"/>
      <c r="TM40" s="38"/>
      <c r="TN40" s="38"/>
      <c r="TO40" s="38"/>
      <c r="TP40" s="38"/>
      <c r="TQ40" s="38"/>
      <c r="TR40" s="38"/>
      <c r="TS40" s="38"/>
      <c r="TT40" s="38"/>
      <c r="TU40" s="38"/>
      <c r="TV40" s="38"/>
      <c r="TW40" s="38"/>
      <c r="TX40" s="38"/>
      <c r="TY40" s="38"/>
      <c r="TZ40" s="38"/>
      <c r="UA40" s="38"/>
      <c r="UB40" s="38"/>
      <c r="UC40" s="38"/>
      <c r="UD40" s="38"/>
      <c r="UE40" s="38"/>
      <c r="UF40" s="38"/>
      <c r="UG40" s="38"/>
      <c r="UH40" s="38"/>
      <c r="UI40" s="38"/>
      <c r="UJ40" s="38"/>
      <c r="UK40" s="38"/>
      <c r="UL40" s="38"/>
      <c r="UM40" s="38"/>
      <c r="UN40" s="38"/>
      <c r="UO40" s="38"/>
      <c r="UP40" s="38"/>
      <c r="UQ40" s="38"/>
      <c r="UR40" s="38"/>
      <c r="US40" s="38"/>
      <c r="UT40" s="38"/>
      <c r="UU40" s="38"/>
      <c r="UV40" s="38"/>
      <c r="UW40" s="38"/>
      <c r="UX40" s="38"/>
      <c r="UY40" s="38"/>
      <c r="UZ40" s="38"/>
      <c r="VA40" s="38"/>
      <c r="VB40" s="38"/>
      <c r="VC40" s="38"/>
      <c r="VD40" s="38"/>
      <c r="VE40" s="38"/>
      <c r="VF40" s="38"/>
      <c r="VG40" s="38"/>
      <c r="VH40" s="38"/>
      <c r="VI40" s="38"/>
      <c r="VJ40" s="38"/>
      <c r="VK40" s="38"/>
      <c r="VL40" s="38"/>
      <c r="VM40" s="38"/>
      <c r="VN40" s="38"/>
      <c r="VO40" s="38"/>
      <c r="VP40" s="38"/>
      <c r="VQ40" s="38"/>
      <c r="VR40" s="38"/>
      <c r="VS40" s="38"/>
      <c r="VT40" s="38"/>
      <c r="VU40" s="38"/>
      <c r="VV40" s="38"/>
      <c r="VW40" s="38"/>
      <c r="VX40" s="38"/>
      <c r="VY40" s="38"/>
      <c r="VZ40" s="38"/>
      <c r="WA40" s="38"/>
      <c r="WB40" s="38"/>
      <c r="WC40" s="38"/>
      <c r="WD40" s="38"/>
      <c r="WE40" s="38"/>
      <c r="WF40" s="38"/>
      <c r="WG40" s="38"/>
      <c r="WH40" s="38"/>
      <c r="WI40" s="38"/>
      <c r="WJ40" s="38"/>
      <c r="WK40" s="38"/>
      <c r="WL40" s="38"/>
      <c r="WM40" s="38"/>
      <c r="WN40" s="38"/>
      <c r="WO40" s="38"/>
      <c r="WP40" s="38"/>
      <c r="WQ40" s="38"/>
      <c r="WR40" s="38"/>
      <c r="WS40" s="38"/>
      <c r="WT40" s="38"/>
      <c r="WU40" s="38"/>
      <c r="WV40" s="38"/>
      <c r="WW40" s="38"/>
      <c r="WX40" s="38"/>
      <c r="WY40" s="38"/>
      <c r="WZ40" s="38"/>
      <c r="XA40" s="38"/>
      <c r="XB40" s="38"/>
      <c r="XC40" s="38"/>
      <c r="XD40" s="38"/>
      <c r="XE40" s="38"/>
      <c r="XF40" s="38"/>
      <c r="XG40" s="38"/>
      <c r="XH40" s="38"/>
      <c r="XI40" s="38"/>
      <c r="XJ40" s="38"/>
      <c r="XK40" s="38"/>
      <c r="XL40" s="38"/>
      <c r="XM40" s="38"/>
      <c r="XN40" s="38"/>
      <c r="XO40" s="38"/>
      <c r="XP40" s="38"/>
      <c r="XQ40" s="38"/>
      <c r="XR40" s="38"/>
      <c r="XS40" s="38"/>
      <c r="XT40" s="38"/>
      <c r="XU40" s="38"/>
      <c r="XV40" s="38"/>
      <c r="XW40" s="38"/>
      <c r="XX40" s="38"/>
      <c r="XY40" s="38"/>
      <c r="XZ40" s="38"/>
      <c r="YA40" s="38"/>
      <c r="YB40" s="38"/>
      <c r="YC40" s="38"/>
      <c r="YD40" s="38"/>
      <c r="YE40" s="38"/>
      <c r="YF40" s="38"/>
      <c r="YG40" s="38"/>
      <c r="YH40" s="38"/>
      <c r="YI40" s="38"/>
      <c r="YJ40" s="38"/>
      <c r="YK40" s="38"/>
      <c r="YL40" s="38"/>
      <c r="YM40" s="38"/>
      <c r="YN40" s="38"/>
      <c r="YO40" s="38"/>
      <c r="YP40" s="38"/>
      <c r="YQ40" s="38"/>
      <c r="YR40" s="38"/>
      <c r="YS40" s="38"/>
      <c r="YT40" s="38"/>
      <c r="YU40" s="38"/>
      <c r="YV40" s="38"/>
      <c r="YW40" s="38"/>
      <c r="YX40" s="38"/>
      <c r="YY40" s="38"/>
      <c r="YZ40" s="38"/>
      <c r="ZA40" s="38"/>
      <c r="ZB40" s="38"/>
      <c r="ZC40" s="38"/>
      <c r="ZD40" s="38"/>
      <c r="ZE40" s="38"/>
      <c r="ZF40" s="38"/>
      <c r="ZG40" s="38"/>
      <c r="ZH40" s="38"/>
      <c r="ZI40" s="38"/>
      <c r="ZJ40" s="38"/>
      <c r="ZK40" s="38"/>
      <c r="ZL40" s="38"/>
      <c r="ZM40" s="38"/>
      <c r="ZN40" s="38"/>
      <c r="ZO40" s="38"/>
      <c r="ZP40" s="38"/>
      <c r="ZQ40" s="38"/>
      <c r="ZR40" s="38"/>
      <c r="ZS40" s="38"/>
      <c r="ZT40" s="38"/>
      <c r="ZU40" s="38"/>
      <c r="ZV40" s="38"/>
      <c r="ZW40" s="38"/>
      <c r="ZX40" s="38"/>
      <c r="ZY40" s="38"/>
      <c r="ZZ40" s="38"/>
      <c r="AAA40" s="38"/>
      <c r="AAB40" s="38"/>
      <c r="AAC40" s="38"/>
      <c r="AAD40" s="38"/>
      <c r="AAE40" s="38"/>
      <c r="AAF40" s="38"/>
      <c r="AAG40" s="38"/>
      <c r="AAH40" s="38"/>
      <c r="AAI40" s="38"/>
      <c r="AAJ40" s="38"/>
      <c r="AAK40" s="38"/>
      <c r="AAL40" s="38"/>
      <c r="AAM40" s="38"/>
      <c r="AAN40" s="38"/>
      <c r="AAO40" s="38"/>
      <c r="AAP40" s="38"/>
      <c r="AAQ40" s="38"/>
      <c r="AAR40" s="38"/>
      <c r="AAS40" s="38"/>
      <c r="AAT40" s="38"/>
      <c r="AAU40" s="38"/>
      <c r="AAV40" s="38"/>
      <c r="AAW40" s="38"/>
      <c r="AAX40" s="38"/>
      <c r="AAY40" s="38"/>
      <c r="AAZ40" s="38"/>
      <c r="ABA40" s="38"/>
      <c r="ABB40" s="38"/>
      <c r="ABC40" s="38"/>
      <c r="ABD40" s="38"/>
      <c r="ABE40" s="38"/>
      <c r="ABF40" s="38"/>
      <c r="ABG40" s="38"/>
      <c r="ABH40" s="38"/>
      <c r="ABI40" s="38"/>
      <c r="ABJ40" s="38"/>
      <c r="ABK40" s="38"/>
      <c r="ABL40" s="38"/>
      <c r="ABM40" s="38"/>
      <c r="ABN40" s="38"/>
      <c r="ABO40" s="38"/>
      <c r="ABP40" s="38"/>
      <c r="ABQ40" s="38"/>
      <c r="ABR40" s="38"/>
      <c r="ABS40" s="38"/>
      <c r="ABT40" s="38"/>
      <c r="ABU40" s="38"/>
      <c r="ABV40" s="38"/>
      <c r="ABW40" s="38"/>
      <c r="ABX40" s="38"/>
      <c r="ABY40" s="38"/>
      <c r="ABZ40" s="38"/>
      <c r="ACA40" s="38"/>
      <c r="ACB40" s="38"/>
      <c r="ACC40" s="38"/>
      <c r="ACD40" s="38"/>
      <c r="ACE40" s="38"/>
      <c r="ACF40" s="38"/>
      <c r="ACG40" s="38"/>
      <c r="ACH40" s="38"/>
      <c r="ACI40" s="38"/>
      <c r="ACJ40" s="38"/>
      <c r="ACK40" s="38"/>
      <c r="ACL40" s="38"/>
      <c r="ACM40" s="38"/>
      <c r="ACN40" s="38"/>
      <c r="ACO40" s="38"/>
      <c r="ACP40" s="38"/>
      <c r="ACQ40" s="38"/>
      <c r="ACR40" s="38"/>
      <c r="ACS40" s="38"/>
      <c r="ACT40" s="38"/>
      <c r="ACU40" s="38"/>
      <c r="ACV40" s="38"/>
      <c r="ACW40" s="38"/>
      <c r="ACX40" s="38"/>
      <c r="ACY40" s="38"/>
      <c r="ACZ40" s="38"/>
      <c r="ADA40" s="38"/>
      <c r="ADB40" s="38"/>
      <c r="ADC40" s="38"/>
      <c r="ADD40" s="38"/>
      <c r="ADE40" s="38"/>
      <c r="ADF40" s="38"/>
      <c r="ADG40" s="38"/>
      <c r="ADH40" s="38"/>
      <c r="ADI40" s="38"/>
      <c r="ADJ40" s="38"/>
      <c r="ADK40" s="38"/>
      <c r="ADL40" s="38"/>
      <c r="ADM40" s="38"/>
      <c r="ADN40" s="38"/>
      <c r="ADO40" s="38"/>
      <c r="ADP40" s="38"/>
      <c r="ADQ40" s="38"/>
      <c r="ADR40" s="38"/>
      <c r="ADS40" s="38"/>
      <c r="ADT40" s="38"/>
      <c r="ADU40" s="38"/>
      <c r="ADV40" s="38"/>
      <c r="ADW40" s="38"/>
      <c r="ADX40" s="38"/>
      <c r="ADY40" s="38"/>
      <c r="ADZ40" s="38"/>
      <c r="AEA40" s="38"/>
      <c r="AEB40" s="38"/>
      <c r="AEC40" s="38"/>
      <c r="AED40" s="38"/>
      <c r="AEE40" s="38"/>
      <c r="AEF40" s="38"/>
      <c r="AEG40" s="38"/>
      <c r="AEH40" s="38"/>
      <c r="AEI40" s="38"/>
      <c r="AEJ40" s="38"/>
      <c r="AEK40" s="38"/>
      <c r="AEL40" s="38"/>
      <c r="AEM40" s="38"/>
      <c r="AEN40" s="38"/>
      <c r="AEO40" s="38"/>
      <c r="AEP40" s="38"/>
      <c r="AEQ40" s="38"/>
      <c r="AER40" s="38"/>
      <c r="AES40" s="38"/>
      <c r="AET40" s="38"/>
      <c r="AEU40" s="38"/>
      <c r="AEV40" s="38"/>
      <c r="AEW40" s="38"/>
      <c r="AEX40" s="38"/>
      <c r="AEY40" s="38"/>
      <c r="AEZ40" s="38"/>
      <c r="AFA40" s="38"/>
      <c r="AFB40" s="38"/>
      <c r="AFC40" s="38"/>
      <c r="AFD40" s="38"/>
      <c r="AFE40" s="38"/>
      <c r="AFF40" s="38"/>
      <c r="AFG40" s="38"/>
      <c r="AFH40" s="38"/>
      <c r="AFI40" s="38"/>
      <c r="AFJ40" s="38"/>
      <c r="AFK40" s="38"/>
      <c r="AFL40" s="38"/>
      <c r="AFM40" s="38"/>
      <c r="AFN40" s="38"/>
      <c r="AFO40" s="38"/>
      <c r="AFP40" s="38"/>
      <c r="AFQ40" s="38"/>
      <c r="AFR40" s="38"/>
      <c r="AFS40" s="38"/>
      <c r="AFT40" s="38"/>
      <c r="AFU40" s="38"/>
      <c r="AFV40" s="38"/>
      <c r="AFW40" s="38"/>
      <c r="AFX40" s="38"/>
      <c r="AFY40" s="38"/>
      <c r="AFZ40" s="38"/>
      <c r="AGA40" s="38"/>
      <c r="AGB40" s="38"/>
      <c r="AGC40" s="38"/>
      <c r="AGD40" s="38"/>
      <c r="AGE40" s="38"/>
      <c r="AGF40" s="38"/>
      <c r="AGG40" s="38"/>
      <c r="AGH40" s="38"/>
      <c r="AGI40" s="38"/>
      <c r="AGJ40" s="38"/>
      <c r="AGK40" s="38"/>
      <c r="AGL40" s="38"/>
      <c r="AGM40" s="38"/>
      <c r="AGN40" s="38"/>
      <c r="AGO40" s="38"/>
      <c r="AGP40" s="38"/>
      <c r="AGQ40" s="38"/>
      <c r="AGR40" s="38"/>
      <c r="AGS40" s="38"/>
      <c r="AGT40" s="38"/>
      <c r="AGU40" s="38"/>
      <c r="AGV40" s="38"/>
      <c r="AGW40" s="38"/>
      <c r="AGX40" s="38"/>
      <c r="AGY40" s="38"/>
      <c r="AGZ40" s="38"/>
      <c r="AHA40" s="38"/>
      <c r="AHB40" s="38"/>
      <c r="AHC40" s="38"/>
      <c r="AHD40" s="38"/>
      <c r="AHE40" s="38"/>
      <c r="AHF40" s="38"/>
      <c r="AHG40" s="38"/>
      <c r="AHH40" s="38"/>
      <c r="AHI40" s="38"/>
      <c r="AHJ40" s="38"/>
      <c r="AHK40" s="38"/>
      <c r="AHL40" s="38"/>
      <c r="AHM40" s="38"/>
      <c r="AHN40" s="38"/>
      <c r="AHO40" s="38"/>
      <c r="AHP40" s="38"/>
      <c r="AHQ40" s="38"/>
      <c r="AHR40" s="38"/>
      <c r="AHS40" s="38"/>
      <c r="AHT40" s="38"/>
      <c r="AHU40" s="38"/>
      <c r="AHV40" s="38"/>
      <c r="AHW40" s="38"/>
      <c r="AHX40" s="38"/>
      <c r="AHY40" s="38"/>
      <c r="AHZ40" s="38"/>
      <c r="AIA40" s="38"/>
      <c r="AIB40" s="38"/>
      <c r="AIC40" s="38"/>
      <c r="AID40" s="38"/>
      <c r="AIE40" s="38"/>
      <c r="AIF40" s="38"/>
      <c r="AIG40" s="38"/>
      <c r="AIH40" s="38"/>
      <c r="AII40" s="38"/>
      <c r="AIJ40" s="38"/>
      <c r="AIK40" s="38"/>
      <c r="AIL40" s="38"/>
      <c r="AIM40" s="38"/>
      <c r="AIN40" s="38"/>
      <c r="AIO40" s="38"/>
      <c r="AIP40" s="38"/>
      <c r="AIQ40" s="38"/>
      <c r="AIR40" s="38"/>
      <c r="AIS40" s="38"/>
      <c r="AIT40" s="38"/>
      <c r="AIU40" s="38"/>
      <c r="AIV40" s="38"/>
      <c r="AIW40" s="38"/>
      <c r="AIX40" s="38"/>
      <c r="AIY40" s="38"/>
      <c r="AIZ40" s="38"/>
      <c r="AJA40" s="38"/>
      <c r="AJB40" s="38"/>
      <c r="AJC40" s="38"/>
      <c r="AJD40" s="38"/>
      <c r="AJE40" s="38"/>
      <c r="AJF40" s="38"/>
      <c r="AJG40" s="38"/>
      <c r="AJH40" s="38"/>
      <c r="AJI40" s="38"/>
      <c r="AJJ40" s="38"/>
      <c r="AJK40" s="38"/>
      <c r="AJL40" s="38"/>
      <c r="AJM40" s="38"/>
      <c r="AJN40" s="38"/>
      <c r="AJO40" s="38"/>
      <c r="AJP40" s="38"/>
      <c r="AJQ40" s="38"/>
      <c r="AJR40" s="38"/>
      <c r="AJS40" s="38"/>
      <c r="AJT40" s="38"/>
      <c r="AJU40" s="38"/>
      <c r="AJV40" s="38"/>
      <c r="AJW40" s="38"/>
      <c r="AJX40" s="38"/>
      <c r="AJY40" s="38"/>
      <c r="AJZ40" s="38"/>
      <c r="AKA40" s="38"/>
      <c r="AKB40" s="38"/>
      <c r="AKC40" s="38"/>
      <c r="AKD40" s="38"/>
      <c r="AKE40" s="38"/>
      <c r="AKF40" s="38"/>
      <c r="AKG40" s="38"/>
      <c r="AKH40" s="38"/>
      <c r="AKI40" s="38"/>
      <c r="AKJ40" s="38"/>
      <c r="AKK40" s="38"/>
      <c r="AKL40" s="38"/>
      <c r="AKM40" s="38"/>
      <c r="AKN40" s="38"/>
      <c r="AKO40" s="38"/>
      <c r="AKP40" s="38"/>
      <c r="AKQ40" s="38"/>
      <c r="AKR40" s="38"/>
      <c r="AKS40" s="38"/>
      <c r="AKT40" s="38"/>
      <c r="AKU40" s="38"/>
      <c r="AKV40" s="38"/>
      <c r="AKW40" s="38"/>
      <c r="AKX40" s="38"/>
      <c r="AKY40" s="38"/>
      <c r="AKZ40" s="38"/>
      <c r="ALA40" s="38"/>
      <c r="ALB40" s="38"/>
      <c r="ALC40" s="38"/>
      <c r="ALD40" s="38"/>
      <c r="ALE40" s="38"/>
      <c r="ALF40" s="38"/>
      <c r="ALG40" s="38"/>
      <c r="ALH40" s="38"/>
      <c r="ALI40" s="38"/>
      <c r="ALJ40" s="38"/>
      <c r="ALK40" s="38"/>
      <c r="ALL40" s="38"/>
      <c r="ALM40" s="38"/>
      <c r="ALN40" s="38"/>
      <c r="ALO40" s="38"/>
      <c r="ALP40" s="38"/>
      <c r="ALQ40" s="38"/>
      <c r="ALR40" s="38"/>
      <c r="ALS40" s="38"/>
      <c r="ALT40" s="38"/>
      <c r="ALU40" s="38"/>
      <c r="ALV40" s="38"/>
      <c r="ALW40" s="38"/>
      <c r="ALX40" s="38"/>
      <c r="ALY40" s="38"/>
      <c r="ALZ40" s="38"/>
      <c r="AMA40" s="38"/>
      <c r="AMB40" s="38"/>
      <c r="AMC40" s="38"/>
      <c r="AMD40" s="38"/>
      <c r="AME40" s="38"/>
      <c r="AMF40" s="38"/>
      <c r="AMG40" s="38"/>
      <c r="AMH40" s="38"/>
      <c r="AMI40" s="38"/>
      <c r="AMJ40" s="38"/>
      <c r="AMK40" s="38"/>
      <c r="AML40" s="38"/>
      <c r="AMM40" s="38"/>
      <c r="AMN40" s="38"/>
      <c r="AMO40" s="38"/>
      <c r="AMP40" s="38"/>
      <c r="AMQ40" s="38"/>
      <c r="AMR40" s="38"/>
      <c r="AMS40" s="38"/>
      <c r="AMT40" s="38"/>
      <c r="AMU40" s="38"/>
      <c r="AMV40" s="38"/>
      <c r="AMW40" s="38"/>
      <c r="AMX40" s="38"/>
      <c r="AMY40" s="38"/>
      <c r="AMZ40" s="38"/>
      <c r="ANA40" s="38"/>
      <c r="ANB40" s="38"/>
      <c r="ANC40" s="38"/>
      <c r="AND40" s="38"/>
      <c r="ANE40" s="38"/>
      <c r="ANF40" s="38"/>
      <c r="ANG40" s="38"/>
      <c r="ANH40" s="38"/>
      <c r="ANI40" s="38"/>
      <c r="ANJ40" s="38"/>
      <c r="ANK40" s="38"/>
      <c r="ANL40" s="38"/>
      <c r="ANM40" s="38"/>
      <c r="ANN40" s="38"/>
      <c r="ANO40" s="38"/>
      <c r="ANP40" s="38"/>
      <c r="ANQ40" s="38"/>
      <c r="ANR40" s="38"/>
      <c r="ANS40" s="38"/>
      <c r="ANT40" s="38"/>
      <c r="ANU40" s="38"/>
      <c r="ANV40" s="38"/>
      <c r="ANW40" s="38"/>
      <c r="ANX40" s="38"/>
      <c r="ANY40" s="38"/>
      <c r="ANZ40" s="38"/>
      <c r="AOA40" s="38"/>
      <c r="AOB40" s="38"/>
      <c r="AOC40" s="38"/>
      <c r="AOD40" s="38"/>
      <c r="AOE40" s="38"/>
      <c r="AOF40" s="38"/>
      <c r="AOG40" s="38"/>
      <c r="AOH40" s="38"/>
      <c r="AOI40" s="38"/>
      <c r="AOJ40" s="38"/>
      <c r="AOK40" s="38"/>
      <c r="AOL40" s="38"/>
      <c r="AOM40" s="38"/>
      <c r="AON40" s="38"/>
      <c r="AOO40" s="38"/>
      <c r="AOP40" s="38"/>
      <c r="AOQ40" s="38"/>
      <c r="AOR40" s="38"/>
      <c r="AOS40" s="38"/>
      <c r="AOT40" s="38"/>
      <c r="AOU40" s="38"/>
      <c r="AOV40" s="38"/>
      <c r="AOW40" s="38"/>
      <c r="AOX40" s="38"/>
      <c r="AOY40" s="38"/>
      <c r="AOZ40" s="38"/>
      <c r="APA40" s="38"/>
      <c r="APB40" s="38"/>
      <c r="APC40" s="38"/>
      <c r="APD40" s="38"/>
      <c r="APE40" s="38"/>
      <c r="APF40" s="38"/>
      <c r="APG40" s="38"/>
      <c r="APH40" s="38"/>
      <c r="API40" s="38"/>
      <c r="APJ40" s="38"/>
      <c r="APK40" s="38"/>
      <c r="APL40" s="38"/>
      <c r="APM40" s="38"/>
      <c r="APN40" s="38"/>
      <c r="APO40" s="38"/>
      <c r="APP40" s="38"/>
      <c r="APQ40" s="38"/>
      <c r="APR40" s="38"/>
      <c r="APS40" s="38"/>
      <c r="APT40" s="38"/>
      <c r="APU40" s="38"/>
      <c r="APV40" s="38"/>
      <c r="APW40" s="38"/>
      <c r="APX40" s="38"/>
      <c r="APY40" s="38"/>
      <c r="APZ40" s="38"/>
      <c r="AQA40" s="38"/>
      <c r="AQB40" s="38"/>
      <c r="AQC40" s="38"/>
      <c r="AQD40" s="38"/>
      <c r="AQE40" s="38"/>
      <c r="AQF40" s="38"/>
      <c r="AQG40" s="38"/>
      <c r="AQH40" s="38"/>
      <c r="AQI40" s="38"/>
      <c r="AQJ40" s="38"/>
      <c r="AQK40" s="38"/>
      <c r="AQL40" s="38"/>
      <c r="AQM40" s="38"/>
      <c r="AQN40" s="38"/>
      <c r="AQO40" s="38"/>
      <c r="AQP40" s="38"/>
      <c r="AQQ40" s="38"/>
      <c r="AQR40" s="38"/>
      <c r="AQS40" s="38"/>
      <c r="AQT40" s="38"/>
      <c r="AQU40" s="38"/>
      <c r="AQV40" s="38"/>
      <c r="AQW40" s="38"/>
      <c r="AQX40" s="38"/>
      <c r="AQY40" s="38"/>
      <c r="AQZ40" s="38"/>
      <c r="ARA40" s="38"/>
      <c r="ARB40" s="38"/>
      <c r="ARC40" s="38"/>
      <c r="ARD40" s="38"/>
      <c r="ARE40" s="38"/>
      <c r="ARF40" s="38"/>
      <c r="ARG40" s="38"/>
      <c r="ARH40" s="38"/>
      <c r="ARI40" s="38"/>
      <c r="ARJ40" s="38"/>
      <c r="ARK40" s="38"/>
      <c r="ARL40" s="38"/>
      <c r="ARM40" s="38"/>
      <c r="ARN40" s="38"/>
      <c r="ARO40" s="38"/>
      <c r="ARP40" s="38"/>
      <c r="ARQ40" s="38"/>
      <c r="ARR40" s="38"/>
      <c r="ARS40" s="38"/>
      <c r="ART40" s="38"/>
      <c r="ARU40" s="38"/>
      <c r="ARV40" s="38"/>
      <c r="ARW40" s="38"/>
      <c r="ARX40" s="38"/>
      <c r="ARY40" s="38"/>
      <c r="ARZ40" s="38"/>
      <c r="ASA40" s="38"/>
      <c r="ASB40" s="38"/>
      <c r="ASC40" s="38"/>
      <c r="ASD40" s="38"/>
      <c r="ASE40" s="38"/>
      <c r="ASF40" s="38"/>
      <c r="ASG40" s="38"/>
      <c r="ASH40" s="38"/>
      <c r="ASI40" s="38"/>
      <c r="ASJ40" s="38"/>
      <c r="ASK40" s="38"/>
      <c r="ASL40" s="38"/>
      <c r="ASM40" s="38"/>
      <c r="ASN40" s="38"/>
      <c r="ASO40" s="38"/>
      <c r="ASP40" s="38"/>
      <c r="ASQ40" s="38"/>
      <c r="ASR40" s="38"/>
      <c r="ASS40" s="38"/>
      <c r="AST40" s="38"/>
      <c r="ASU40" s="38"/>
      <c r="ASV40" s="38"/>
      <c r="ASW40" s="38"/>
      <c r="ASX40" s="38"/>
      <c r="ASY40" s="38"/>
      <c r="ASZ40" s="38"/>
      <c r="ATA40" s="38"/>
      <c r="ATB40" s="38"/>
      <c r="ATC40" s="38"/>
      <c r="ATD40" s="38"/>
      <c r="ATE40" s="38"/>
      <c r="ATF40" s="38"/>
      <c r="ATG40" s="38"/>
      <c r="ATH40" s="38"/>
      <c r="ATI40" s="38"/>
      <c r="ATJ40" s="38"/>
      <c r="ATK40" s="38"/>
      <c r="ATL40" s="38"/>
      <c r="ATM40" s="38"/>
      <c r="ATN40" s="38"/>
      <c r="ATO40" s="38"/>
      <c r="ATP40" s="38"/>
      <c r="ATQ40" s="38"/>
      <c r="ATR40" s="38"/>
      <c r="ATS40" s="38"/>
      <c r="ATT40" s="38"/>
      <c r="ATU40" s="38"/>
      <c r="ATV40" s="38"/>
      <c r="ATW40" s="38"/>
      <c r="ATX40" s="38"/>
      <c r="ATY40" s="38"/>
      <c r="ATZ40" s="38"/>
      <c r="AUA40" s="38"/>
      <c r="AUB40" s="38"/>
      <c r="AUC40" s="38"/>
      <c r="AUD40" s="38"/>
      <c r="AUE40" s="38"/>
      <c r="AUF40" s="38"/>
      <c r="AUG40" s="38"/>
      <c r="AUH40" s="38"/>
      <c r="AUI40" s="38"/>
      <c r="AUJ40" s="38"/>
      <c r="AUK40" s="38"/>
      <c r="AUL40" s="38"/>
      <c r="AUM40" s="38"/>
      <c r="AUN40" s="38"/>
      <c r="AUO40" s="38"/>
      <c r="AUP40" s="38"/>
      <c r="AUQ40" s="38"/>
      <c r="AUR40" s="38"/>
      <c r="AUS40" s="38"/>
      <c r="AUT40" s="38"/>
      <c r="AUU40" s="38"/>
      <c r="AUV40" s="38"/>
      <c r="AUW40" s="38"/>
      <c r="AUX40" s="38"/>
      <c r="AUY40" s="38"/>
      <c r="AUZ40" s="38"/>
      <c r="AVA40" s="38"/>
      <c r="AVB40" s="38"/>
      <c r="AVC40" s="38"/>
      <c r="AVD40" s="38"/>
      <c r="AVE40" s="38"/>
      <c r="AVF40" s="38"/>
      <c r="AVG40" s="38"/>
      <c r="AVH40" s="38"/>
      <c r="AVI40" s="38"/>
      <c r="AVJ40" s="38"/>
      <c r="AVK40" s="38"/>
      <c r="AVL40" s="38"/>
      <c r="AVM40" s="38"/>
      <c r="AVN40" s="38"/>
      <c r="AVO40" s="38"/>
      <c r="AVP40" s="38"/>
      <c r="AVQ40" s="38"/>
      <c r="AVR40" s="38"/>
      <c r="AVS40" s="38"/>
      <c r="AVT40" s="38"/>
      <c r="AVU40" s="38"/>
      <c r="AVV40" s="38"/>
      <c r="AVW40" s="38"/>
      <c r="AVX40" s="38"/>
      <c r="AVY40" s="38"/>
      <c r="AVZ40" s="38"/>
      <c r="AWA40" s="38"/>
      <c r="AWB40" s="38"/>
      <c r="AWC40" s="38"/>
      <c r="AWD40" s="38"/>
      <c r="AWE40" s="38"/>
      <c r="AWF40" s="38"/>
      <c r="AWG40" s="38"/>
      <c r="AWH40" s="38"/>
      <c r="AWI40" s="38"/>
      <c r="AWJ40" s="38"/>
      <c r="AWK40" s="38"/>
      <c r="AWL40" s="38"/>
      <c r="AWM40" s="38"/>
      <c r="AWN40" s="38"/>
      <c r="AWO40" s="38"/>
      <c r="AWP40" s="38"/>
      <c r="AWQ40" s="38"/>
      <c r="AWR40" s="38"/>
      <c r="AWS40" s="38"/>
      <c r="AWT40" s="38"/>
      <c r="AWU40" s="38"/>
      <c r="AWV40" s="38"/>
      <c r="AWW40" s="38"/>
      <c r="AWX40" s="38"/>
      <c r="AWY40" s="38"/>
      <c r="AWZ40" s="38"/>
      <c r="AXA40" s="38"/>
      <c r="AXB40" s="38"/>
      <c r="AXC40" s="38"/>
      <c r="AXD40" s="38"/>
      <c r="AXE40" s="38"/>
      <c r="AXF40" s="38"/>
      <c r="AXG40" s="38"/>
      <c r="AXH40" s="38"/>
      <c r="AXI40" s="38"/>
      <c r="AXJ40" s="38"/>
      <c r="AXK40" s="38"/>
      <c r="AXL40" s="38"/>
      <c r="AXM40" s="38"/>
      <c r="AXN40" s="38"/>
      <c r="AXO40" s="38"/>
      <c r="AXP40" s="38"/>
      <c r="AXQ40" s="38"/>
      <c r="AXR40" s="38"/>
      <c r="AXS40" s="38"/>
      <c r="AXT40" s="38"/>
      <c r="AXU40" s="38"/>
      <c r="AXV40" s="38"/>
      <c r="AXW40" s="38"/>
      <c r="AXX40" s="38"/>
      <c r="AXY40" s="38"/>
      <c r="AXZ40" s="38"/>
      <c r="AYA40" s="38"/>
      <c r="AYB40" s="38"/>
      <c r="AYC40" s="38"/>
      <c r="AYD40" s="38"/>
      <c r="AYE40" s="38"/>
      <c r="AYF40" s="38"/>
      <c r="AYG40" s="38"/>
      <c r="AYH40" s="38"/>
      <c r="AYI40" s="38"/>
      <c r="AYJ40" s="38"/>
      <c r="AYK40" s="38"/>
      <c r="AYL40" s="38"/>
      <c r="AYM40" s="38"/>
      <c r="AYN40" s="38"/>
      <c r="AYO40" s="38"/>
      <c r="AYP40" s="38"/>
      <c r="AYQ40" s="38"/>
      <c r="AYR40" s="38"/>
      <c r="AYS40" s="38"/>
      <c r="AYT40" s="38"/>
      <c r="AYU40" s="38"/>
      <c r="AYV40" s="38"/>
      <c r="AYW40" s="38"/>
      <c r="AYX40" s="38"/>
      <c r="AYY40" s="38"/>
      <c r="AYZ40" s="38"/>
      <c r="AZA40" s="38"/>
      <c r="AZB40" s="38"/>
      <c r="AZC40" s="38"/>
      <c r="AZD40" s="38"/>
      <c r="AZE40" s="38"/>
      <c r="AZF40" s="38"/>
      <c r="AZG40" s="38"/>
      <c r="AZH40" s="38"/>
      <c r="AZI40" s="38"/>
      <c r="AZJ40" s="38"/>
      <c r="AZK40" s="38"/>
      <c r="AZL40" s="38"/>
      <c r="AZM40" s="38"/>
      <c r="AZN40" s="38"/>
      <c r="AZO40" s="38"/>
      <c r="AZP40" s="38"/>
      <c r="AZQ40" s="38"/>
      <c r="AZR40" s="38"/>
      <c r="AZS40" s="38"/>
      <c r="AZT40" s="38"/>
      <c r="AZU40" s="38"/>
      <c r="AZV40" s="38"/>
      <c r="AZW40" s="38"/>
      <c r="AZX40" s="38"/>
      <c r="AZY40" s="38"/>
      <c r="AZZ40" s="38"/>
      <c r="BAA40" s="38"/>
      <c r="BAB40" s="38"/>
      <c r="BAC40" s="38"/>
      <c r="BAD40" s="38"/>
      <c r="BAE40" s="38"/>
      <c r="BAF40" s="38"/>
      <c r="BAG40" s="38"/>
      <c r="BAH40" s="38"/>
      <c r="BAI40" s="38"/>
      <c r="BAJ40" s="38"/>
      <c r="BAK40" s="38"/>
      <c r="BAL40" s="38"/>
      <c r="BAM40" s="38"/>
      <c r="BAN40" s="38"/>
      <c r="BAO40" s="38"/>
      <c r="BAP40" s="38"/>
      <c r="BAQ40" s="38"/>
      <c r="BAR40" s="38"/>
      <c r="BAS40" s="38"/>
      <c r="BAT40" s="38"/>
      <c r="BAU40" s="38"/>
      <c r="BAV40" s="38"/>
      <c r="BAW40" s="38"/>
      <c r="BAX40" s="38"/>
      <c r="BAY40" s="38"/>
      <c r="BAZ40" s="38"/>
      <c r="BBA40" s="38"/>
      <c r="BBB40" s="38"/>
      <c r="BBC40" s="38"/>
      <c r="BBD40" s="38"/>
      <c r="BBE40" s="38"/>
      <c r="BBF40" s="38"/>
      <c r="BBG40" s="38"/>
      <c r="BBH40" s="38"/>
      <c r="BBI40" s="38"/>
      <c r="BBJ40" s="38"/>
      <c r="BBK40" s="38"/>
      <c r="BBL40" s="38"/>
      <c r="BBM40" s="38"/>
      <c r="BBN40" s="38"/>
      <c r="BBO40" s="38"/>
      <c r="BBP40" s="38"/>
      <c r="BBQ40" s="38"/>
      <c r="BBR40" s="38"/>
      <c r="BBS40" s="38"/>
      <c r="BBT40" s="38"/>
      <c r="BBU40" s="38"/>
      <c r="BBV40" s="38"/>
      <c r="BBW40" s="38"/>
      <c r="BBX40" s="38"/>
      <c r="BBY40" s="38"/>
      <c r="BBZ40" s="38"/>
      <c r="BCA40" s="38"/>
      <c r="BCB40" s="38"/>
      <c r="BCC40" s="38"/>
      <c r="BCD40" s="38"/>
      <c r="BCE40" s="38"/>
      <c r="BCF40" s="38"/>
      <c r="BCG40" s="38"/>
      <c r="BCH40" s="38"/>
      <c r="BCI40" s="38"/>
      <c r="BCJ40" s="38"/>
      <c r="BCK40" s="38"/>
      <c r="BCL40" s="38"/>
      <c r="BCM40" s="38"/>
      <c r="BCN40" s="38"/>
      <c r="BCO40" s="38"/>
      <c r="BCP40" s="38"/>
      <c r="BCQ40" s="38"/>
      <c r="BCR40" s="38"/>
      <c r="BCS40" s="38"/>
      <c r="BCT40" s="38"/>
      <c r="BCU40" s="38"/>
      <c r="BCV40" s="38"/>
      <c r="BCW40" s="38"/>
      <c r="BCX40" s="38"/>
      <c r="BCY40" s="38"/>
      <c r="BCZ40" s="38"/>
      <c r="BDA40" s="38"/>
      <c r="BDB40" s="38"/>
      <c r="BDC40" s="38"/>
      <c r="BDD40" s="38"/>
      <c r="BDE40" s="38"/>
      <c r="BDF40" s="38"/>
      <c r="BDG40" s="38"/>
      <c r="BDH40" s="38"/>
      <c r="BDI40" s="38"/>
      <c r="BDJ40" s="38"/>
      <c r="BDK40" s="38"/>
      <c r="BDL40" s="38"/>
      <c r="BDM40" s="38"/>
      <c r="BDN40" s="38"/>
      <c r="BDO40" s="38"/>
      <c r="BDP40" s="38"/>
      <c r="BDQ40" s="38"/>
      <c r="BDR40" s="38"/>
      <c r="BDS40" s="38"/>
      <c r="BDT40" s="38"/>
      <c r="BDU40" s="38"/>
      <c r="BDV40" s="38"/>
      <c r="BDW40" s="38"/>
      <c r="BDX40" s="38"/>
      <c r="BDY40" s="38"/>
      <c r="BDZ40" s="38"/>
      <c r="BEA40" s="38"/>
      <c r="BEB40" s="38"/>
      <c r="BEC40" s="38"/>
      <c r="BED40" s="38"/>
      <c r="BEE40" s="38"/>
      <c r="BEF40" s="38"/>
      <c r="BEG40" s="38"/>
      <c r="BEH40" s="38"/>
      <c r="BEI40" s="38"/>
      <c r="BEJ40" s="38"/>
      <c r="BEK40" s="38"/>
      <c r="BEL40" s="38"/>
      <c r="BEM40" s="38"/>
      <c r="BEN40" s="38"/>
      <c r="BEO40" s="38"/>
      <c r="BEP40" s="38"/>
      <c r="BEQ40" s="38"/>
      <c r="BER40" s="38"/>
      <c r="BES40" s="38"/>
      <c r="BET40" s="38"/>
      <c r="BEU40" s="38"/>
      <c r="BEV40" s="38"/>
      <c r="BEW40" s="38"/>
      <c r="BEX40" s="38"/>
      <c r="BEY40" s="38"/>
      <c r="BEZ40" s="38"/>
      <c r="BFA40" s="38"/>
      <c r="BFB40" s="38"/>
      <c r="BFC40" s="38"/>
      <c r="BFD40" s="38"/>
      <c r="BFE40" s="38"/>
      <c r="BFF40" s="38"/>
      <c r="BFG40" s="38"/>
      <c r="BFH40" s="38"/>
      <c r="BFI40" s="38"/>
      <c r="BFJ40" s="38"/>
      <c r="BFK40" s="38"/>
      <c r="BFL40" s="38"/>
      <c r="BFM40" s="38"/>
      <c r="BFN40" s="38"/>
      <c r="BFO40" s="38"/>
      <c r="BFP40" s="38"/>
      <c r="BFQ40" s="38"/>
      <c r="BFR40" s="38"/>
      <c r="BFS40" s="38"/>
      <c r="BFT40" s="38"/>
      <c r="BFU40" s="38"/>
      <c r="BFV40" s="38"/>
      <c r="BFW40" s="38"/>
      <c r="BFX40" s="38"/>
      <c r="BFY40" s="38"/>
      <c r="BFZ40" s="38"/>
      <c r="BGA40" s="38"/>
      <c r="BGB40" s="38"/>
      <c r="BGC40" s="38"/>
      <c r="BGD40" s="38"/>
      <c r="BGE40" s="38"/>
      <c r="BGF40" s="38"/>
      <c r="BGG40" s="38"/>
      <c r="BGH40" s="38"/>
      <c r="BGI40" s="38"/>
      <c r="BGJ40" s="38"/>
      <c r="BGK40" s="38"/>
      <c r="BGL40" s="38"/>
      <c r="BGM40" s="38"/>
      <c r="BGN40" s="38"/>
      <c r="BGO40" s="38"/>
      <c r="BGP40" s="38"/>
      <c r="BGQ40" s="38"/>
      <c r="BGR40" s="38"/>
      <c r="BGS40" s="38"/>
      <c r="BGT40" s="38"/>
      <c r="BGU40" s="38"/>
      <c r="BGV40" s="38"/>
      <c r="BGW40" s="38"/>
      <c r="BGX40" s="38"/>
      <c r="BGY40" s="38"/>
      <c r="BGZ40" s="38"/>
      <c r="BHA40" s="38"/>
      <c r="BHB40" s="38"/>
      <c r="BHC40" s="38"/>
      <c r="BHD40" s="38"/>
      <c r="BHE40" s="38"/>
      <c r="BHF40" s="38"/>
      <c r="BHG40" s="38"/>
      <c r="BHH40" s="38"/>
      <c r="BHI40" s="38"/>
      <c r="BHJ40" s="38"/>
      <c r="BHK40" s="38"/>
      <c r="BHL40" s="38"/>
      <c r="BHM40" s="38"/>
      <c r="BHN40" s="38"/>
      <c r="BHO40" s="38"/>
      <c r="BHP40" s="38"/>
      <c r="BHQ40" s="38"/>
      <c r="BHR40" s="38"/>
      <c r="BHS40" s="38"/>
      <c r="BHT40" s="38"/>
      <c r="BHU40" s="38"/>
      <c r="BHV40" s="38"/>
      <c r="BHW40" s="38"/>
      <c r="BHX40" s="38"/>
      <c r="BHY40" s="38"/>
      <c r="BHZ40" s="38"/>
      <c r="BIA40" s="38"/>
      <c r="BIB40" s="38"/>
      <c r="BIC40" s="38"/>
      <c r="BID40" s="38"/>
      <c r="BIE40" s="38"/>
      <c r="BIF40" s="38"/>
      <c r="BIG40" s="38"/>
      <c r="BIH40" s="38"/>
      <c r="BII40" s="38"/>
      <c r="BIJ40" s="38"/>
      <c r="BIK40" s="38"/>
      <c r="BIL40" s="38"/>
      <c r="BIM40" s="38"/>
      <c r="BIN40" s="38"/>
      <c r="BIO40" s="38"/>
      <c r="BIP40" s="38"/>
      <c r="BIQ40" s="38"/>
      <c r="BIR40" s="38"/>
      <c r="BIS40" s="38"/>
      <c r="BIT40" s="38"/>
      <c r="BIU40" s="38"/>
      <c r="BIV40" s="38"/>
      <c r="BIW40" s="38"/>
      <c r="BIX40" s="38"/>
      <c r="BIY40" s="38"/>
      <c r="BIZ40" s="38"/>
      <c r="BJA40" s="38"/>
      <c r="BJB40" s="38"/>
      <c r="BJC40" s="38"/>
      <c r="BJD40" s="38"/>
      <c r="BJE40" s="38"/>
      <c r="BJF40" s="38"/>
      <c r="BJG40" s="38"/>
      <c r="BJH40" s="38"/>
      <c r="BJI40" s="38"/>
      <c r="BJJ40" s="38"/>
      <c r="BJK40" s="38"/>
      <c r="BJL40" s="38"/>
      <c r="BJM40" s="38"/>
      <c r="BJN40" s="38"/>
      <c r="BJO40" s="38"/>
      <c r="BJP40" s="38"/>
      <c r="BJQ40" s="38"/>
      <c r="BJR40" s="38"/>
      <c r="BJS40" s="38"/>
      <c r="BJT40" s="38"/>
      <c r="BJU40" s="38"/>
      <c r="BJV40" s="38"/>
      <c r="BJW40" s="38"/>
      <c r="BJX40" s="38"/>
      <c r="BJY40" s="38"/>
      <c r="BJZ40" s="38"/>
      <c r="BKA40" s="38"/>
      <c r="BKB40" s="38"/>
      <c r="BKC40" s="38"/>
      <c r="BKD40" s="38"/>
      <c r="BKE40" s="38"/>
      <c r="BKF40" s="38"/>
      <c r="BKG40" s="38"/>
      <c r="BKH40" s="38"/>
      <c r="BKI40" s="38"/>
      <c r="BKJ40" s="38"/>
      <c r="BKK40" s="38"/>
      <c r="BKL40" s="38"/>
      <c r="BKM40" s="38"/>
      <c r="BKN40" s="38"/>
      <c r="BKO40" s="38"/>
      <c r="BKP40" s="38"/>
      <c r="BKQ40" s="38"/>
      <c r="BKR40" s="38"/>
      <c r="BKS40" s="38"/>
      <c r="BKT40" s="38"/>
      <c r="BKU40" s="38"/>
      <c r="BKV40" s="38"/>
      <c r="BKW40" s="38"/>
      <c r="BKX40" s="38"/>
      <c r="BKY40" s="38"/>
      <c r="BKZ40" s="38"/>
      <c r="BLA40" s="38"/>
      <c r="BLB40" s="38"/>
      <c r="BLC40" s="38"/>
      <c r="BLD40" s="38"/>
      <c r="BLE40" s="38"/>
      <c r="BLF40" s="38"/>
      <c r="BLG40" s="38"/>
      <c r="BLH40" s="38"/>
      <c r="BLI40" s="38"/>
      <c r="BLJ40" s="38"/>
      <c r="BLK40" s="38"/>
      <c r="BLL40" s="38"/>
      <c r="BLM40" s="38"/>
      <c r="BLN40" s="38"/>
      <c r="BLO40" s="38"/>
      <c r="BLP40" s="38"/>
      <c r="BLQ40" s="38"/>
      <c r="BLR40" s="38"/>
      <c r="BLS40" s="38"/>
      <c r="BLT40" s="38"/>
      <c r="BLU40" s="38"/>
      <c r="BLV40" s="38"/>
      <c r="BLW40" s="38"/>
      <c r="BLX40" s="38"/>
      <c r="BLY40" s="38"/>
      <c r="BLZ40" s="38"/>
      <c r="BMA40" s="38"/>
      <c r="BMB40" s="38"/>
      <c r="BMC40" s="38"/>
      <c r="BMD40" s="38"/>
      <c r="BME40" s="38"/>
      <c r="BMF40" s="38"/>
      <c r="BMG40" s="38"/>
      <c r="BMH40" s="38"/>
      <c r="BMI40" s="38"/>
      <c r="BMJ40" s="38"/>
      <c r="BMK40" s="38"/>
      <c r="BML40" s="38"/>
      <c r="BMM40" s="38"/>
      <c r="BMN40" s="38"/>
      <c r="BMO40" s="38"/>
      <c r="BMP40" s="38"/>
      <c r="BMQ40" s="38"/>
      <c r="BMR40" s="38"/>
      <c r="BMS40" s="38"/>
      <c r="BMT40" s="38"/>
      <c r="BMU40" s="38"/>
      <c r="BMV40" s="38"/>
      <c r="BMW40" s="38"/>
      <c r="BMX40" s="38"/>
      <c r="BMY40" s="38"/>
      <c r="BMZ40" s="38"/>
      <c r="BNA40" s="38"/>
      <c r="BNB40" s="38"/>
      <c r="BNC40" s="38"/>
      <c r="BND40" s="38"/>
      <c r="BNE40" s="38"/>
      <c r="BNF40" s="38"/>
      <c r="BNG40" s="38"/>
      <c r="BNH40" s="38"/>
      <c r="BNI40" s="38"/>
      <c r="BNJ40" s="38"/>
      <c r="BNK40" s="38"/>
      <c r="BNL40" s="38"/>
      <c r="BNM40" s="38"/>
      <c r="BNN40" s="38"/>
      <c r="BNO40" s="38"/>
      <c r="BNP40" s="38"/>
      <c r="BNQ40" s="38"/>
      <c r="BNR40" s="38"/>
      <c r="BNS40" s="38"/>
      <c r="BNT40" s="38"/>
      <c r="BNU40" s="38"/>
      <c r="BNV40" s="38"/>
      <c r="BNW40" s="38"/>
      <c r="BNX40" s="38"/>
      <c r="BNY40" s="38"/>
      <c r="BNZ40" s="38"/>
      <c r="BOA40" s="38"/>
      <c r="BOB40" s="38"/>
      <c r="BOC40" s="38"/>
      <c r="BOD40" s="38"/>
      <c r="BOE40" s="38"/>
      <c r="BOF40" s="38"/>
      <c r="BOG40" s="38"/>
      <c r="BOH40" s="38"/>
      <c r="BOI40" s="38"/>
      <c r="BOJ40" s="38"/>
      <c r="BOK40" s="38"/>
      <c r="BOL40" s="38"/>
      <c r="BOM40" s="38"/>
      <c r="BON40" s="38"/>
      <c r="BOO40" s="38"/>
      <c r="BOP40" s="38"/>
      <c r="BOQ40" s="38"/>
      <c r="BOR40" s="38"/>
      <c r="BOS40" s="38"/>
      <c r="BOT40" s="38"/>
      <c r="BOU40" s="38"/>
      <c r="BOV40" s="38"/>
      <c r="BOW40" s="38"/>
      <c r="BOX40" s="38"/>
      <c r="BOY40" s="38"/>
      <c r="BOZ40" s="38"/>
      <c r="BPA40" s="38"/>
      <c r="BPB40" s="38"/>
      <c r="BPC40" s="38"/>
      <c r="BPD40" s="38"/>
      <c r="BPE40" s="38"/>
      <c r="BPF40" s="38"/>
      <c r="BPG40" s="38"/>
      <c r="BPH40" s="38"/>
      <c r="BPI40" s="38"/>
      <c r="BPJ40" s="38"/>
      <c r="BPK40" s="38"/>
      <c r="BPL40" s="38"/>
      <c r="BPM40" s="38"/>
      <c r="BPN40" s="38"/>
      <c r="BPO40" s="38"/>
      <c r="BPP40" s="38"/>
      <c r="BPQ40" s="38"/>
      <c r="BPR40" s="38"/>
      <c r="BPS40" s="38"/>
      <c r="BPT40" s="38"/>
      <c r="BPU40" s="38"/>
      <c r="BPV40" s="38"/>
      <c r="BPW40" s="38"/>
      <c r="BPX40" s="38"/>
      <c r="BPY40" s="38"/>
      <c r="BPZ40" s="38"/>
      <c r="BQA40" s="38"/>
      <c r="BQB40" s="38"/>
      <c r="BQC40" s="38"/>
      <c r="BQD40" s="38"/>
      <c r="BQE40" s="38"/>
      <c r="BQF40" s="38"/>
      <c r="BQG40" s="38"/>
      <c r="BQH40" s="38"/>
      <c r="BQI40" s="38"/>
      <c r="BQJ40" s="38"/>
      <c r="BQK40" s="38"/>
      <c r="BQL40" s="38"/>
      <c r="BQM40" s="38"/>
      <c r="BQN40" s="38"/>
      <c r="BQO40" s="38"/>
      <c r="BQP40" s="38"/>
      <c r="BQQ40" s="38"/>
      <c r="BQR40" s="38"/>
      <c r="BQS40" s="38"/>
      <c r="BQT40" s="38"/>
      <c r="BQU40" s="38"/>
      <c r="BQV40" s="38"/>
      <c r="BQW40" s="38"/>
      <c r="BQX40" s="38"/>
      <c r="BQY40" s="38"/>
      <c r="BQZ40" s="38"/>
      <c r="BRA40" s="38"/>
      <c r="BRB40" s="38"/>
      <c r="BRC40" s="38"/>
      <c r="BRD40" s="38"/>
      <c r="BRE40" s="38"/>
      <c r="BRF40" s="38"/>
      <c r="BRG40" s="38"/>
      <c r="BRH40" s="38"/>
      <c r="BRI40" s="38"/>
      <c r="BRJ40" s="38"/>
      <c r="BRK40" s="38"/>
      <c r="BRL40" s="38"/>
      <c r="BRM40" s="38"/>
      <c r="BRN40" s="38"/>
      <c r="BRO40" s="38"/>
      <c r="BRP40" s="38"/>
      <c r="BRQ40" s="38"/>
      <c r="BRR40" s="38"/>
      <c r="BRS40" s="38"/>
      <c r="BRT40" s="38"/>
      <c r="BRU40" s="38"/>
      <c r="BRV40" s="38"/>
      <c r="BRW40" s="38"/>
      <c r="BRX40" s="38"/>
      <c r="BRY40" s="38"/>
      <c r="BRZ40" s="38"/>
      <c r="BSA40" s="38"/>
      <c r="BSB40" s="38"/>
      <c r="BSC40" s="38"/>
      <c r="BSD40" s="38"/>
      <c r="BSE40" s="38"/>
      <c r="BSF40" s="38"/>
      <c r="BSG40" s="38"/>
      <c r="BSH40" s="38"/>
      <c r="BSI40" s="38"/>
      <c r="BSJ40" s="38"/>
      <c r="BSK40" s="38"/>
      <c r="BSL40" s="38"/>
      <c r="BSM40" s="38"/>
      <c r="BSN40" s="38"/>
      <c r="BSO40" s="38"/>
      <c r="BSP40" s="38"/>
      <c r="BSQ40" s="38"/>
      <c r="BSR40" s="38"/>
      <c r="BSS40" s="38"/>
      <c r="BST40" s="38"/>
      <c r="BSU40" s="38"/>
      <c r="BSV40" s="38"/>
      <c r="BSW40" s="38"/>
      <c r="BSX40" s="38"/>
      <c r="BSY40" s="38"/>
      <c r="BSZ40" s="38"/>
      <c r="BTA40" s="38"/>
      <c r="BTB40" s="38"/>
      <c r="BTC40" s="38"/>
      <c r="BTD40" s="38"/>
      <c r="BTE40" s="38"/>
      <c r="BTF40" s="38"/>
      <c r="BTG40" s="38"/>
      <c r="BTH40" s="38"/>
      <c r="BTI40" s="38"/>
      <c r="BTJ40" s="38"/>
      <c r="BTK40" s="38"/>
      <c r="BTL40" s="38"/>
      <c r="BTM40" s="38"/>
      <c r="BTN40" s="38"/>
      <c r="BTO40" s="38"/>
      <c r="BTP40" s="38"/>
      <c r="BTQ40" s="38"/>
      <c r="BTR40" s="38"/>
      <c r="BTS40" s="38"/>
      <c r="BTT40" s="38"/>
      <c r="BTU40" s="38"/>
      <c r="BTV40" s="38"/>
      <c r="BTW40" s="38"/>
      <c r="BTX40" s="38"/>
      <c r="BTY40" s="38"/>
      <c r="BTZ40" s="38"/>
      <c r="BUA40" s="38"/>
      <c r="BUB40" s="38"/>
      <c r="BUC40" s="38"/>
      <c r="BUD40" s="38"/>
      <c r="BUE40" s="38"/>
      <c r="BUF40" s="38"/>
      <c r="BUG40" s="38"/>
      <c r="BUH40" s="38"/>
      <c r="BUI40" s="38"/>
      <c r="BUJ40" s="38"/>
      <c r="BUK40" s="38"/>
      <c r="BUL40" s="38"/>
      <c r="BUM40" s="38"/>
      <c r="BUN40" s="38"/>
      <c r="BUO40" s="38"/>
      <c r="BUP40" s="38"/>
      <c r="BUQ40" s="38"/>
      <c r="BUR40" s="38"/>
      <c r="BUS40" s="38"/>
      <c r="BUT40" s="38"/>
      <c r="BUU40" s="38"/>
      <c r="BUV40" s="38"/>
      <c r="BUW40" s="38"/>
      <c r="BUX40" s="38"/>
      <c r="BUY40" s="38"/>
      <c r="BUZ40" s="38"/>
      <c r="BVA40" s="38"/>
      <c r="BVB40" s="38"/>
      <c r="BVC40" s="38"/>
      <c r="BVD40" s="38"/>
      <c r="BVE40" s="38"/>
      <c r="BVF40" s="38"/>
      <c r="BVG40" s="38"/>
      <c r="BVH40" s="38"/>
      <c r="BVI40" s="38"/>
      <c r="BVJ40" s="38"/>
      <c r="BVK40" s="38"/>
      <c r="BVL40" s="38"/>
      <c r="BVM40" s="38"/>
      <c r="BVN40" s="38"/>
      <c r="BVO40" s="38"/>
      <c r="BVP40" s="38"/>
      <c r="BVQ40" s="38"/>
      <c r="BVR40" s="38"/>
      <c r="BVS40" s="38"/>
      <c r="BVT40" s="38"/>
      <c r="BVU40" s="38"/>
      <c r="BVV40" s="38"/>
      <c r="BVW40" s="38"/>
      <c r="BVX40" s="38"/>
      <c r="BVY40" s="38"/>
      <c r="BVZ40" s="38"/>
      <c r="BWA40" s="38"/>
      <c r="BWB40" s="38"/>
      <c r="BWC40" s="38"/>
      <c r="BWD40" s="38"/>
      <c r="BWE40" s="38"/>
      <c r="BWF40" s="38"/>
      <c r="BWG40" s="38"/>
      <c r="BWH40" s="38"/>
      <c r="BWI40" s="38"/>
      <c r="BWJ40" s="38"/>
      <c r="BWK40" s="38"/>
      <c r="BWL40" s="38"/>
      <c r="BWM40" s="38"/>
      <c r="BWN40" s="38"/>
      <c r="BWO40" s="38"/>
      <c r="BWP40" s="38"/>
      <c r="BWQ40" s="38"/>
      <c r="BWR40" s="38"/>
      <c r="BWS40" s="38"/>
      <c r="BWT40" s="38"/>
      <c r="BWU40" s="38"/>
      <c r="BWV40" s="38"/>
      <c r="BWW40" s="38"/>
      <c r="BWX40" s="38"/>
      <c r="BWY40" s="38"/>
      <c r="BWZ40" s="38"/>
      <c r="BXA40" s="38"/>
      <c r="BXB40" s="38"/>
      <c r="BXC40" s="38"/>
      <c r="BXD40" s="38"/>
      <c r="BXE40" s="38"/>
      <c r="BXF40" s="38"/>
      <c r="BXG40" s="38"/>
      <c r="BXH40" s="38"/>
      <c r="BXI40" s="38"/>
      <c r="BXJ40" s="38"/>
      <c r="BXK40" s="38"/>
      <c r="BXL40" s="38"/>
      <c r="BXM40" s="38"/>
      <c r="BXN40" s="38"/>
      <c r="BXO40" s="38"/>
      <c r="BXP40" s="38"/>
      <c r="BXQ40" s="38"/>
      <c r="BXR40" s="38"/>
      <c r="BXS40" s="38"/>
      <c r="BXT40" s="38"/>
      <c r="BXU40" s="38"/>
      <c r="BXV40" s="38"/>
      <c r="BXW40" s="38"/>
      <c r="BXX40" s="38"/>
      <c r="BXY40" s="38"/>
      <c r="BXZ40" s="38"/>
      <c r="BYA40" s="38"/>
      <c r="BYB40" s="38"/>
      <c r="BYC40" s="38"/>
      <c r="BYD40" s="38"/>
      <c r="BYE40" s="38"/>
      <c r="BYF40" s="38"/>
      <c r="BYG40" s="38"/>
      <c r="BYH40" s="38"/>
      <c r="BYI40" s="38"/>
      <c r="BYJ40" s="38"/>
      <c r="BYK40" s="38"/>
      <c r="BYL40" s="38"/>
      <c r="BYM40" s="38"/>
      <c r="BYN40" s="38"/>
      <c r="BYO40" s="38"/>
      <c r="BYP40" s="38"/>
      <c r="BYQ40" s="38"/>
      <c r="BYR40" s="38"/>
      <c r="BYS40" s="38"/>
      <c r="BYT40" s="38"/>
      <c r="BYU40" s="38"/>
      <c r="BYV40" s="38"/>
      <c r="BYW40" s="38"/>
      <c r="BYX40" s="38"/>
      <c r="BYY40" s="38"/>
      <c r="BYZ40" s="38"/>
      <c r="BZA40" s="38"/>
      <c r="BZB40" s="38"/>
      <c r="BZC40" s="38"/>
      <c r="BZD40" s="38"/>
      <c r="BZE40" s="38"/>
      <c r="BZF40" s="38"/>
      <c r="BZG40" s="38"/>
      <c r="BZH40" s="38"/>
      <c r="BZI40" s="38"/>
      <c r="BZJ40" s="38"/>
      <c r="BZK40" s="38"/>
      <c r="BZL40" s="38"/>
      <c r="BZM40" s="38"/>
      <c r="BZN40" s="38"/>
      <c r="BZO40" s="38"/>
      <c r="BZP40" s="38"/>
      <c r="BZQ40" s="38"/>
      <c r="BZR40" s="38"/>
      <c r="BZS40" s="38"/>
      <c r="BZT40" s="38"/>
      <c r="BZU40" s="38"/>
      <c r="BZV40" s="38"/>
      <c r="BZW40" s="38"/>
      <c r="BZX40" s="38"/>
      <c r="BZY40" s="38"/>
      <c r="BZZ40" s="38"/>
      <c r="CAA40" s="38"/>
      <c r="CAB40" s="38"/>
      <c r="CAC40" s="38"/>
      <c r="CAD40" s="38"/>
      <c r="CAE40" s="38"/>
      <c r="CAF40" s="38"/>
      <c r="CAG40" s="38"/>
      <c r="CAH40" s="38"/>
      <c r="CAI40" s="38"/>
      <c r="CAJ40" s="38"/>
      <c r="CAK40" s="38"/>
      <c r="CAL40" s="38"/>
      <c r="CAM40" s="38"/>
      <c r="CAN40" s="38"/>
      <c r="CAO40" s="38"/>
      <c r="CAP40" s="38"/>
      <c r="CAQ40" s="38"/>
      <c r="CAR40" s="38"/>
      <c r="CAS40" s="38"/>
      <c r="CAT40" s="38"/>
      <c r="CAU40" s="38"/>
      <c r="CAV40" s="38"/>
      <c r="CAW40" s="38"/>
      <c r="CAX40" s="38"/>
      <c r="CAY40" s="38"/>
      <c r="CAZ40" s="38"/>
      <c r="CBA40" s="38"/>
      <c r="CBB40" s="38"/>
      <c r="CBC40" s="38"/>
      <c r="CBD40" s="38"/>
      <c r="CBE40" s="38"/>
      <c r="CBF40" s="38"/>
      <c r="CBG40" s="38"/>
      <c r="CBH40" s="38"/>
      <c r="CBI40" s="38"/>
      <c r="CBJ40" s="38"/>
      <c r="CBK40" s="38"/>
      <c r="CBL40" s="38"/>
      <c r="CBM40" s="38"/>
      <c r="CBN40" s="38"/>
      <c r="CBO40" s="38"/>
      <c r="CBP40" s="38"/>
      <c r="CBQ40" s="38"/>
      <c r="CBR40" s="38"/>
      <c r="CBS40" s="38"/>
      <c r="CBT40" s="38"/>
      <c r="CBU40" s="38"/>
      <c r="CBV40" s="38"/>
      <c r="CBW40" s="38"/>
      <c r="CBX40" s="38"/>
      <c r="CBY40" s="38"/>
      <c r="CBZ40" s="38"/>
      <c r="CCA40" s="38"/>
      <c r="CCB40" s="38"/>
      <c r="CCC40" s="38"/>
      <c r="CCD40" s="38"/>
      <c r="CCE40" s="38"/>
      <c r="CCF40" s="38"/>
      <c r="CCG40" s="38"/>
      <c r="CCH40" s="38"/>
      <c r="CCI40" s="38"/>
      <c r="CCJ40" s="38"/>
      <c r="CCK40" s="38"/>
      <c r="CCL40" s="38"/>
      <c r="CCM40" s="38"/>
      <c r="CCN40" s="38"/>
      <c r="CCO40" s="38"/>
      <c r="CCP40" s="38"/>
      <c r="CCQ40" s="38"/>
      <c r="CCR40" s="38"/>
      <c r="CCS40" s="38"/>
      <c r="CCT40" s="38"/>
      <c r="CCU40" s="38"/>
      <c r="CCV40" s="38"/>
      <c r="CCW40" s="38"/>
      <c r="CCX40" s="38"/>
      <c r="CCY40" s="38"/>
      <c r="CCZ40" s="38"/>
      <c r="CDA40" s="38"/>
      <c r="CDB40" s="38"/>
      <c r="CDC40" s="38"/>
      <c r="CDD40" s="38"/>
      <c r="CDE40" s="38"/>
      <c r="CDF40" s="38"/>
      <c r="CDG40" s="38"/>
      <c r="CDH40" s="38"/>
      <c r="CDI40" s="38"/>
      <c r="CDJ40" s="38"/>
      <c r="CDK40" s="38"/>
      <c r="CDL40" s="38"/>
      <c r="CDM40" s="38"/>
      <c r="CDN40" s="38"/>
      <c r="CDO40" s="38"/>
      <c r="CDP40" s="38"/>
      <c r="CDQ40" s="38"/>
      <c r="CDR40" s="38"/>
      <c r="CDS40" s="38"/>
      <c r="CDT40" s="38"/>
      <c r="CDU40" s="38"/>
      <c r="CDV40" s="38"/>
      <c r="CDW40" s="38"/>
      <c r="CDX40" s="38"/>
      <c r="CDY40" s="38"/>
      <c r="CDZ40" s="38"/>
      <c r="CEA40" s="38"/>
      <c r="CEB40" s="38"/>
      <c r="CEC40" s="38"/>
      <c r="CED40" s="38"/>
      <c r="CEE40" s="38"/>
      <c r="CEF40" s="38"/>
      <c r="CEG40" s="38"/>
      <c r="CEH40" s="38"/>
      <c r="CEI40" s="38"/>
      <c r="CEJ40" s="38"/>
      <c r="CEK40" s="38"/>
      <c r="CEL40" s="38"/>
      <c r="CEM40" s="38"/>
      <c r="CEN40" s="38"/>
      <c r="CEO40" s="38"/>
      <c r="CEP40" s="38"/>
      <c r="CEQ40" s="38"/>
      <c r="CER40" s="38"/>
      <c r="CES40" s="38"/>
      <c r="CET40" s="38"/>
      <c r="CEU40" s="38"/>
      <c r="CEV40" s="38"/>
      <c r="CEW40" s="38"/>
      <c r="CEX40" s="38"/>
      <c r="CEY40" s="38"/>
      <c r="CEZ40" s="38"/>
      <c r="CFA40" s="38"/>
      <c r="CFB40" s="38"/>
      <c r="CFC40" s="38"/>
      <c r="CFD40" s="38"/>
      <c r="CFE40" s="38"/>
      <c r="CFF40" s="38"/>
      <c r="CFG40" s="38"/>
      <c r="CFH40" s="38"/>
      <c r="CFI40" s="38"/>
      <c r="CFJ40" s="38"/>
      <c r="CFK40" s="38"/>
      <c r="CFL40" s="38"/>
      <c r="CFM40" s="38"/>
      <c r="CFN40" s="38"/>
      <c r="CFO40" s="38"/>
      <c r="CFP40" s="38"/>
      <c r="CFQ40" s="38"/>
      <c r="CFR40" s="38"/>
      <c r="CFS40" s="38"/>
      <c r="CFT40" s="38"/>
      <c r="CFU40" s="38"/>
      <c r="CFV40" s="38"/>
      <c r="CFW40" s="38"/>
      <c r="CFX40" s="38"/>
      <c r="CFY40" s="38"/>
      <c r="CFZ40" s="38"/>
      <c r="CGA40" s="38"/>
      <c r="CGB40" s="38"/>
      <c r="CGC40" s="38"/>
      <c r="CGD40" s="38"/>
      <c r="CGE40" s="38"/>
      <c r="CGF40" s="38"/>
      <c r="CGG40" s="38"/>
      <c r="CGH40" s="38"/>
      <c r="CGI40" s="38"/>
      <c r="CGJ40" s="38"/>
      <c r="CGK40" s="38"/>
      <c r="CGL40" s="38"/>
      <c r="CGM40" s="38"/>
      <c r="CGN40" s="38"/>
      <c r="CGO40" s="38"/>
      <c r="CGP40" s="38"/>
      <c r="CGQ40" s="38"/>
      <c r="CGR40" s="38"/>
      <c r="CGS40" s="38"/>
      <c r="CGT40" s="38"/>
      <c r="CGU40" s="38"/>
      <c r="CGV40" s="38"/>
      <c r="CGW40" s="38"/>
      <c r="CGX40" s="38"/>
      <c r="CGY40" s="38"/>
      <c r="CGZ40" s="38"/>
      <c r="CHA40" s="38"/>
      <c r="CHB40" s="38"/>
      <c r="CHC40" s="38"/>
      <c r="CHD40" s="38"/>
      <c r="CHE40" s="38"/>
      <c r="CHF40" s="38"/>
      <c r="CHG40" s="38"/>
      <c r="CHH40" s="38"/>
      <c r="CHI40" s="38"/>
      <c r="CHJ40" s="38"/>
      <c r="CHK40" s="38"/>
      <c r="CHL40" s="38"/>
      <c r="CHM40" s="38"/>
      <c r="CHN40" s="38"/>
      <c r="CHO40" s="38"/>
      <c r="CHP40" s="38"/>
      <c r="CHQ40" s="38"/>
      <c r="CHR40" s="38"/>
      <c r="CHS40" s="38"/>
      <c r="CHT40" s="38"/>
      <c r="CHU40" s="38"/>
      <c r="CHV40" s="38"/>
      <c r="CHW40" s="38"/>
      <c r="CHX40" s="38"/>
      <c r="CHY40" s="38"/>
      <c r="CHZ40" s="38"/>
      <c r="CIA40" s="38"/>
      <c r="CIB40" s="38"/>
      <c r="CIC40" s="38"/>
      <c r="CID40" s="38"/>
      <c r="CIE40" s="38"/>
      <c r="CIF40" s="38"/>
      <c r="CIG40" s="38"/>
      <c r="CIH40" s="38"/>
      <c r="CII40" s="38"/>
      <c r="CIJ40" s="38"/>
      <c r="CIK40" s="38"/>
      <c r="CIL40" s="38"/>
      <c r="CIM40" s="38"/>
      <c r="CIN40" s="38"/>
      <c r="CIO40" s="38"/>
      <c r="CIP40" s="38"/>
      <c r="CIQ40" s="38"/>
      <c r="CIR40" s="38"/>
      <c r="CIS40" s="38"/>
      <c r="CIT40" s="38"/>
      <c r="CIU40" s="38"/>
      <c r="CIV40" s="38"/>
      <c r="CIW40" s="38"/>
      <c r="CIX40" s="38"/>
      <c r="CIY40" s="38"/>
      <c r="CIZ40" s="38"/>
      <c r="CJA40" s="38"/>
      <c r="CJB40" s="38"/>
      <c r="CJC40" s="38"/>
      <c r="CJD40" s="38"/>
      <c r="CJE40" s="38"/>
      <c r="CJF40" s="38"/>
      <c r="CJG40" s="38"/>
      <c r="CJH40" s="38"/>
      <c r="CJI40" s="38"/>
      <c r="CJJ40" s="38"/>
      <c r="CJK40" s="38"/>
      <c r="CJL40" s="38"/>
      <c r="CJM40" s="38"/>
      <c r="CJN40" s="38"/>
      <c r="CJO40" s="38"/>
      <c r="CJP40" s="38"/>
      <c r="CJQ40" s="38"/>
      <c r="CJR40" s="38"/>
      <c r="CJS40" s="38"/>
      <c r="CJT40" s="38"/>
      <c r="CJU40" s="38"/>
      <c r="CJV40" s="38"/>
      <c r="CJW40" s="38"/>
      <c r="CJX40" s="38"/>
      <c r="CJY40" s="38"/>
      <c r="CJZ40" s="38"/>
      <c r="CKA40" s="38"/>
      <c r="CKB40" s="38"/>
      <c r="CKC40" s="38"/>
      <c r="CKD40" s="38"/>
      <c r="CKE40" s="38"/>
      <c r="CKF40" s="38"/>
      <c r="CKG40" s="38"/>
      <c r="CKH40" s="38"/>
      <c r="CKI40" s="38"/>
      <c r="CKJ40" s="38"/>
      <c r="CKK40" s="38"/>
      <c r="CKL40" s="38"/>
      <c r="CKM40" s="38"/>
      <c r="CKN40" s="38"/>
      <c r="CKO40" s="38"/>
      <c r="CKP40" s="38"/>
      <c r="CKQ40" s="38"/>
      <c r="CKR40" s="38"/>
      <c r="CKS40" s="38"/>
      <c r="CKT40" s="38"/>
      <c r="CKU40" s="38"/>
      <c r="CKV40" s="38"/>
      <c r="CKW40" s="38"/>
      <c r="CKX40" s="38"/>
      <c r="CKY40" s="38"/>
      <c r="CKZ40" s="38"/>
      <c r="CLA40" s="38"/>
      <c r="CLB40" s="38"/>
      <c r="CLC40" s="38"/>
      <c r="CLD40" s="38"/>
      <c r="CLE40" s="38"/>
      <c r="CLF40" s="38"/>
      <c r="CLG40" s="38"/>
      <c r="CLH40" s="38"/>
      <c r="CLI40" s="38"/>
      <c r="CLJ40" s="38"/>
      <c r="CLK40" s="38"/>
      <c r="CLL40" s="38"/>
      <c r="CLM40" s="38"/>
      <c r="CLN40" s="38"/>
      <c r="CLO40" s="38"/>
      <c r="CLP40" s="38"/>
      <c r="CLQ40" s="38"/>
      <c r="CLR40" s="38"/>
      <c r="CLS40" s="38"/>
      <c r="CLT40" s="38"/>
      <c r="CLU40" s="38"/>
      <c r="CLV40" s="38"/>
      <c r="CLW40" s="38"/>
      <c r="CLX40" s="38"/>
      <c r="CLY40" s="38"/>
      <c r="CLZ40" s="38"/>
      <c r="CMA40" s="38"/>
      <c r="CMB40" s="38"/>
      <c r="CMC40" s="38"/>
      <c r="CMD40" s="38"/>
      <c r="CME40" s="38"/>
      <c r="CMF40" s="38"/>
      <c r="CMG40" s="38"/>
      <c r="CMH40" s="38"/>
      <c r="CMI40" s="38"/>
      <c r="CMJ40" s="38"/>
      <c r="CMK40" s="38"/>
      <c r="CML40" s="38"/>
      <c r="CMM40" s="38"/>
      <c r="CMN40" s="38"/>
      <c r="CMO40" s="38"/>
      <c r="CMP40" s="38"/>
      <c r="CMQ40" s="38"/>
      <c r="CMR40" s="38"/>
      <c r="CMS40" s="38"/>
      <c r="CMT40" s="38"/>
      <c r="CMU40" s="38"/>
      <c r="CMV40" s="38"/>
      <c r="CMW40" s="38"/>
      <c r="CMX40" s="38"/>
      <c r="CMY40" s="38"/>
      <c r="CMZ40" s="38"/>
      <c r="CNA40" s="38"/>
      <c r="CNB40" s="38"/>
      <c r="CNC40" s="38"/>
      <c r="CND40" s="38"/>
      <c r="CNE40" s="38"/>
      <c r="CNF40" s="38"/>
      <c r="CNG40" s="38"/>
      <c r="CNH40" s="38"/>
      <c r="CNI40" s="38"/>
      <c r="CNJ40" s="38"/>
      <c r="CNK40" s="38"/>
      <c r="CNL40" s="38"/>
      <c r="CNM40" s="38"/>
      <c r="CNN40" s="38"/>
      <c r="CNO40" s="38"/>
      <c r="CNP40" s="38"/>
      <c r="CNQ40" s="38"/>
      <c r="CNR40" s="38"/>
      <c r="CNS40" s="38"/>
      <c r="CNT40" s="38"/>
      <c r="CNU40" s="38"/>
      <c r="CNV40" s="38"/>
      <c r="CNW40" s="38"/>
      <c r="CNX40" s="38"/>
      <c r="CNY40" s="38"/>
      <c r="CNZ40" s="38"/>
      <c r="COA40" s="38"/>
      <c r="COB40" s="38"/>
      <c r="COC40" s="38"/>
      <c r="COD40" s="38"/>
      <c r="COE40" s="38"/>
      <c r="COF40" s="38"/>
      <c r="COG40" s="38"/>
      <c r="COH40" s="38"/>
      <c r="COI40" s="38"/>
      <c r="COJ40" s="38"/>
      <c r="COK40" s="38"/>
      <c r="COL40" s="38"/>
      <c r="COM40" s="38"/>
      <c r="CON40" s="38"/>
      <c r="COO40" s="38"/>
      <c r="COP40" s="38"/>
      <c r="COQ40" s="38"/>
      <c r="COR40" s="38"/>
      <c r="COS40" s="38"/>
      <c r="COT40" s="38"/>
      <c r="COU40" s="38"/>
      <c r="COV40" s="38"/>
      <c r="COW40" s="38"/>
      <c r="COX40" s="38"/>
      <c r="COY40" s="38"/>
      <c r="COZ40" s="38"/>
      <c r="CPA40" s="38"/>
      <c r="CPB40" s="38"/>
      <c r="CPC40" s="38"/>
      <c r="CPD40" s="38"/>
      <c r="CPE40" s="38"/>
      <c r="CPF40" s="38"/>
      <c r="CPG40" s="38"/>
      <c r="CPH40" s="38"/>
      <c r="CPI40" s="38"/>
      <c r="CPJ40" s="38"/>
      <c r="CPK40" s="38"/>
      <c r="CPL40" s="38"/>
      <c r="CPM40" s="38"/>
      <c r="CPN40" s="38"/>
      <c r="CPO40" s="38"/>
      <c r="CPP40" s="38"/>
      <c r="CPQ40" s="38"/>
      <c r="CPR40" s="38"/>
      <c r="CPS40" s="38"/>
      <c r="CPT40" s="38"/>
      <c r="CPU40" s="38"/>
      <c r="CPV40" s="38"/>
      <c r="CPW40" s="38"/>
      <c r="CPX40" s="38"/>
      <c r="CPY40" s="38"/>
      <c r="CPZ40" s="38"/>
      <c r="CQA40" s="38"/>
      <c r="CQB40" s="38"/>
      <c r="CQC40" s="38"/>
      <c r="CQD40" s="38"/>
      <c r="CQE40" s="38"/>
      <c r="CQF40" s="38"/>
      <c r="CQG40" s="38"/>
      <c r="CQH40" s="38"/>
      <c r="CQI40" s="38"/>
      <c r="CQJ40" s="38"/>
      <c r="CQK40" s="38"/>
      <c r="CQL40" s="38"/>
      <c r="CQM40" s="38"/>
      <c r="CQN40" s="38"/>
      <c r="CQO40" s="38"/>
      <c r="CQP40" s="38"/>
      <c r="CQQ40" s="38"/>
      <c r="CQR40" s="38"/>
      <c r="CQS40" s="38"/>
      <c r="CQT40" s="38"/>
      <c r="CQU40" s="38"/>
      <c r="CQV40" s="38"/>
      <c r="CQW40" s="38"/>
      <c r="CQX40" s="38"/>
      <c r="CQY40" s="38"/>
      <c r="CQZ40" s="38"/>
      <c r="CRA40" s="38"/>
      <c r="CRB40" s="38"/>
      <c r="CRC40" s="38"/>
      <c r="CRD40" s="38"/>
      <c r="CRE40" s="38"/>
      <c r="CRF40" s="38"/>
      <c r="CRG40" s="38"/>
      <c r="CRH40" s="38"/>
      <c r="CRI40" s="38"/>
      <c r="CRJ40" s="38"/>
      <c r="CRK40" s="38"/>
      <c r="CRL40" s="38"/>
      <c r="CRM40" s="38"/>
      <c r="CRN40" s="38"/>
      <c r="CRO40" s="38"/>
      <c r="CRP40" s="38"/>
      <c r="CRQ40" s="38"/>
      <c r="CRR40" s="38"/>
      <c r="CRS40" s="38"/>
      <c r="CRT40" s="38"/>
      <c r="CRU40" s="38"/>
      <c r="CRV40" s="38"/>
      <c r="CRW40" s="38"/>
      <c r="CRX40" s="38"/>
      <c r="CRY40" s="38"/>
      <c r="CRZ40" s="38"/>
      <c r="CSA40" s="38"/>
      <c r="CSB40" s="38"/>
      <c r="CSC40" s="38"/>
      <c r="CSD40" s="38"/>
      <c r="CSE40" s="38"/>
      <c r="CSF40" s="38"/>
      <c r="CSG40" s="38"/>
      <c r="CSH40" s="38"/>
      <c r="CSI40" s="38"/>
      <c r="CSJ40" s="38"/>
      <c r="CSK40" s="38"/>
      <c r="CSL40" s="38"/>
      <c r="CSM40" s="38"/>
      <c r="CSN40" s="38"/>
      <c r="CSO40" s="38"/>
      <c r="CSP40" s="38"/>
      <c r="CSQ40" s="38"/>
      <c r="CSR40" s="38"/>
      <c r="CSS40" s="38"/>
      <c r="CST40" s="38"/>
      <c r="CSU40" s="38"/>
      <c r="CSV40" s="38"/>
      <c r="CSW40" s="38"/>
      <c r="CSX40" s="38"/>
      <c r="CSY40" s="38"/>
      <c r="CSZ40" s="38"/>
      <c r="CTA40" s="38"/>
      <c r="CTB40" s="38"/>
      <c r="CTC40" s="38"/>
      <c r="CTD40" s="38"/>
      <c r="CTE40" s="38"/>
      <c r="CTF40" s="38"/>
      <c r="CTG40" s="38"/>
      <c r="CTH40" s="38"/>
      <c r="CTI40" s="38"/>
      <c r="CTJ40" s="38"/>
      <c r="CTK40" s="38"/>
      <c r="CTL40" s="38"/>
      <c r="CTM40" s="38"/>
      <c r="CTN40" s="38"/>
      <c r="CTO40" s="38"/>
      <c r="CTP40" s="38"/>
      <c r="CTQ40" s="38"/>
      <c r="CTR40" s="38"/>
      <c r="CTS40" s="38"/>
      <c r="CTT40" s="38"/>
      <c r="CTU40" s="38"/>
      <c r="CTV40" s="38"/>
      <c r="CTW40" s="38"/>
      <c r="CTX40" s="38"/>
      <c r="CTY40" s="38"/>
      <c r="CTZ40" s="38"/>
      <c r="CUA40" s="38"/>
      <c r="CUB40" s="38"/>
      <c r="CUC40" s="38"/>
      <c r="CUD40" s="38"/>
      <c r="CUE40" s="38"/>
      <c r="CUF40" s="38"/>
      <c r="CUG40" s="38"/>
      <c r="CUH40" s="38"/>
      <c r="CUI40" s="38"/>
      <c r="CUJ40" s="38"/>
      <c r="CUK40" s="38"/>
      <c r="CUL40" s="38"/>
      <c r="CUM40" s="38"/>
      <c r="CUN40" s="38"/>
      <c r="CUO40" s="38"/>
      <c r="CUP40" s="38"/>
      <c r="CUQ40" s="38"/>
      <c r="CUR40" s="38"/>
      <c r="CUS40" s="38"/>
      <c r="CUT40" s="38"/>
      <c r="CUU40" s="38"/>
      <c r="CUV40" s="38"/>
      <c r="CUW40" s="38"/>
      <c r="CUX40" s="38"/>
      <c r="CUY40" s="38"/>
      <c r="CUZ40" s="38"/>
      <c r="CVA40" s="38"/>
      <c r="CVB40" s="38"/>
      <c r="CVC40" s="38"/>
      <c r="CVD40" s="38"/>
      <c r="CVE40" s="38"/>
      <c r="CVF40" s="38"/>
      <c r="CVG40" s="38"/>
      <c r="CVH40" s="38"/>
      <c r="CVI40" s="38"/>
      <c r="CVJ40" s="38"/>
      <c r="CVK40" s="38"/>
      <c r="CVL40" s="38"/>
      <c r="CVM40" s="38"/>
      <c r="CVN40" s="38"/>
      <c r="CVO40" s="38"/>
      <c r="CVP40" s="38"/>
      <c r="CVQ40" s="38"/>
      <c r="CVR40" s="38"/>
      <c r="CVS40" s="38"/>
      <c r="CVT40" s="38"/>
      <c r="CVU40" s="38"/>
      <c r="CVV40" s="38"/>
      <c r="CVW40" s="38"/>
      <c r="CVX40" s="38"/>
      <c r="CVY40" s="38"/>
      <c r="CVZ40" s="38"/>
      <c r="CWA40" s="38"/>
      <c r="CWB40" s="38"/>
      <c r="CWC40" s="38"/>
      <c r="CWD40" s="38"/>
      <c r="CWE40" s="38"/>
      <c r="CWF40" s="38"/>
      <c r="CWG40" s="38"/>
      <c r="CWH40" s="38"/>
      <c r="CWI40" s="38"/>
      <c r="CWJ40" s="38"/>
      <c r="CWK40" s="38"/>
      <c r="CWL40" s="38"/>
      <c r="CWM40" s="38"/>
      <c r="CWN40" s="38"/>
      <c r="CWO40" s="38"/>
      <c r="CWP40" s="38"/>
      <c r="CWQ40" s="38"/>
      <c r="CWR40" s="38"/>
      <c r="CWS40" s="38"/>
      <c r="CWT40" s="38"/>
      <c r="CWU40" s="38"/>
      <c r="CWV40" s="38"/>
      <c r="CWW40" s="38"/>
      <c r="CWX40" s="38"/>
      <c r="CWY40" s="38"/>
      <c r="CWZ40" s="38"/>
      <c r="CXA40" s="38"/>
      <c r="CXB40" s="38"/>
      <c r="CXC40" s="38"/>
      <c r="CXD40" s="38"/>
      <c r="CXE40" s="38"/>
      <c r="CXF40" s="38"/>
      <c r="CXG40" s="38"/>
      <c r="CXH40" s="38"/>
      <c r="CXI40" s="38"/>
      <c r="CXJ40" s="38"/>
      <c r="CXK40" s="38"/>
      <c r="CXL40" s="38"/>
      <c r="CXM40" s="38"/>
      <c r="CXN40" s="38"/>
      <c r="CXO40" s="38"/>
      <c r="CXP40" s="38"/>
      <c r="CXQ40" s="38"/>
      <c r="CXR40" s="38"/>
      <c r="CXS40" s="38"/>
      <c r="CXT40" s="38"/>
      <c r="CXU40" s="38"/>
      <c r="CXV40" s="38"/>
      <c r="CXW40" s="38"/>
      <c r="CXX40" s="38"/>
      <c r="CXY40" s="38"/>
      <c r="CXZ40" s="38"/>
      <c r="CYA40" s="38"/>
      <c r="CYB40" s="38"/>
      <c r="CYC40" s="38"/>
      <c r="CYD40" s="38"/>
      <c r="CYE40" s="38"/>
      <c r="CYF40" s="38"/>
      <c r="CYG40" s="38"/>
      <c r="CYH40" s="38"/>
      <c r="CYI40" s="38"/>
      <c r="CYJ40" s="38"/>
      <c r="CYK40" s="38"/>
      <c r="CYL40" s="38"/>
      <c r="CYM40" s="38"/>
      <c r="CYN40" s="38"/>
      <c r="CYO40" s="38"/>
      <c r="CYP40" s="38"/>
      <c r="CYQ40" s="38"/>
      <c r="CYR40" s="38"/>
      <c r="CYS40" s="38"/>
      <c r="CYT40" s="38"/>
      <c r="CYU40" s="38"/>
      <c r="CYV40" s="38"/>
      <c r="CYW40" s="38"/>
      <c r="CYX40" s="38"/>
      <c r="CYY40" s="38"/>
      <c r="CYZ40" s="38"/>
      <c r="CZA40" s="38"/>
      <c r="CZB40" s="38"/>
      <c r="CZC40" s="38"/>
      <c r="CZD40" s="38"/>
      <c r="CZE40" s="38"/>
      <c r="CZF40" s="38"/>
      <c r="CZG40" s="38"/>
      <c r="CZH40" s="38"/>
      <c r="CZI40" s="38"/>
      <c r="CZJ40" s="38"/>
      <c r="CZK40" s="38"/>
      <c r="CZL40" s="38"/>
      <c r="CZM40" s="38"/>
      <c r="CZN40" s="38"/>
      <c r="CZO40" s="38"/>
      <c r="CZP40" s="38"/>
      <c r="CZQ40" s="38"/>
      <c r="CZR40" s="38"/>
      <c r="CZS40" s="38"/>
      <c r="CZT40" s="38"/>
      <c r="CZU40" s="38"/>
      <c r="CZV40" s="38"/>
      <c r="CZW40" s="38"/>
      <c r="CZX40" s="38"/>
      <c r="CZY40" s="38"/>
      <c r="CZZ40" s="38"/>
      <c r="DAA40" s="38"/>
      <c r="DAB40" s="38"/>
      <c r="DAC40" s="38"/>
      <c r="DAD40" s="38"/>
      <c r="DAE40" s="38"/>
      <c r="DAF40" s="38"/>
      <c r="DAG40" s="38"/>
      <c r="DAH40" s="38"/>
      <c r="DAI40" s="38"/>
      <c r="DAJ40" s="38"/>
      <c r="DAK40" s="38"/>
      <c r="DAL40" s="38"/>
      <c r="DAM40" s="38"/>
      <c r="DAN40" s="38"/>
      <c r="DAO40" s="38"/>
      <c r="DAP40" s="38"/>
      <c r="DAQ40" s="38"/>
      <c r="DAR40" s="38"/>
      <c r="DAS40" s="38"/>
      <c r="DAT40" s="38"/>
      <c r="DAU40" s="38"/>
      <c r="DAV40" s="38"/>
      <c r="DAW40" s="38"/>
      <c r="DAX40" s="38"/>
      <c r="DAY40" s="38"/>
      <c r="DAZ40" s="38"/>
      <c r="DBA40" s="38"/>
      <c r="DBB40" s="38"/>
      <c r="DBC40" s="38"/>
      <c r="DBD40" s="38"/>
      <c r="DBE40" s="38"/>
      <c r="DBF40" s="38"/>
      <c r="DBG40" s="38"/>
      <c r="DBH40" s="38"/>
      <c r="DBI40" s="38"/>
      <c r="DBJ40" s="38"/>
      <c r="DBK40" s="38"/>
      <c r="DBL40" s="38"/>
      <c r="DBM40" s="38"/>
      <c r="DBN40" s="38"/>
      <c r="DBO40" s="38"/>
      <c r="DBP40" s="38"/>
      <c r="DBQ40" s="38"/>
      <c r="DBR40" s="38"/>
      <c r="DBS40" s="38"/>
      <c r="DBT40" s="38"/>
      <c r="DBU40" s="38"/>
      <c r="DBV40" s="38"/>
      <c r="DBW40" s="38"/>
      <c r="DBX40" s="38"/>
      <c r="DBY40" s="38"/>
      <c r="DBZ40" s="38"/>
      <c r="DCA40" s="38"/>
      <c r="DCB40" s="38"/>
      <c r="DCC40" s="38"/>
      <c r="DCD40" s="38"/>
      <c r="DCE40" s="38"/>
      <c r="DCF40" s="38"/>
      <c r="DCG40" s="38"/>
      <c r="DCH40" s="38"/>
      <c r="DCI40" s="38"/>
      <c r="DCJ40" s="38"/>
      <c r="DCK40" s="38"/>
      <c r="DCL40" s="38"/>
      <c r="DCM40" s="38"/>
      <c r="DCN40" s="38"/>
      <c r="DCO40" s="38"/>
      <c r="DCP40" s="38"/>
      <c r="DCQ40" s="38"/>
      <c r="DCR40" s="38"/>
      <c r="DCS40" s="38"/>
      <c r="DCT40" s="38"/>
      <c r="DCU40" s="38"/>
      <c r="DCV40" s="38"/>
      <c r="DCW40" s="38"/>
      <c r="DCX40" s="38"/>
      <c r="DCY40" s="38"/>
      <c r="DCZ40" s="38"/>
      <c r="DDA40" s="38"/>
      <c r="DDB40" s="38"/>
      <c r="DDC40" s="38"/>
      <c r="DDD40" s="38"/>
      <c r="DDE40" s="38"/>
      <c r="DDF40" s="38"/>
      <c r="DDG40" s="38"/>
      <c r="DDH40" s="38"/>
      <c r="DDI40" s="38"/>
      <c r="DDJ40" s="38"/>
      <c r="DDK40" s="38"/>
      <c r="DDL40" s="38"/>
      <c r="DDM40" s="38"/>
      <c r="DDN40" s="38"/>
      <c r="DDO40" s="38"/>
      <c r="DDP40" s="38"/>
      <c r="DDQ40" s="38"/>
      <c r="DDR40" s="38"/>
      <c r="DDS40" s="38"/>
      <c r="DDT40" s="38"/>
      <c r="DDU40" s="38"/>
      <c r="DDV40" s="38"/>
      <c r="DDW40" s="38"/>
      <c r="DDX40" s="38"/>
      <c r="DDY40" s="38"/>
      <c r="DDZ40" s="38"/>
      <c r="DEA40" s="38"/>
      <c r="DEB40" s="38"/>
      <c r="DEC40" s="38"/>
      <c r="DED40" s="38"/>
      <c r="DEE40" s="38"/>
      <c r="DEF40" s="38"/>
      <c r="DEG40" s="38"/>
      <c r="DEH40" s="38"/>
      <c r="DEI40" s="38"/>
      <c r="DEJ40" s="38"/>
      <c r="DEK40" s="38"/>
      <c r="DEL40" s="38"/>
      <c r="DEM40" s="38"/>
      <c r="DEN40" s="38"/>
      <c r="DEO40" s="38"/>
      <c r="DEP40" s="38"/>
      <c r="DEQ40" s="38"/>
      <c r="DER40" s="38"/>
      <c r="DES40" s="38"/>
      <c r="DET40" s="38"/>
      <c r="DEU40" s="38"/>
      <c r="DEV40" s="38"/>
      <c r="DEW40" s="38"/>
      <c r="DEX40" s="38"/>
      <c r="DEY40" s="38"/>
      <c r="DEZ40" s="38"/>
      <c r="DFA40" s="38"/>
      <c r="DFB40" s="38"/>
      <c r="DFC40" s="38"/>
      <c r="DFD40" s="38"/>
      <c r="DFE40" s="38"/>
      <c r="DFF40" s="38"/>
      <c r="DFG40" s="38"/>
      <c r="DFH40" s="38"/>
      <c r="DFI40" s="38"/>
      <c r="DFJ40" s="38"/>
      <c r="DFK40" s="38"/>
      <c r="DFL40" s="38"/>
      <c r="DFM40" s="38"/>
      <c r="DFN40" s="38"/>
      <c r="DFO40" s="38"/>
      <c r="DFP40" s="38"/>
      <c r="DFQ40" s="38"/>
      <c r="DFR40" s="38"/>
      <c r="DFS40" s="38"/>
      <c r="DFT40" s="38"/>
      <c r="DFU40" s="38"/>
      <c r="DFV40" s="38"/>
      <c r="DFW40" s="38"/>
      <c r="DFX40" s="38"/>
      <c r="DFY40" s="38"/>
      <c r="DFZ40" s="38"/>
      <c r="DGA40" s="38"/>
      <c r="DGB40" s="38"/>
      <c r="DGC40" s="38"/>
      <c r="DGD40" s="38"/>
      <c r="DGE40" s="38"/>
      <c r="DGF40" s="38"/>
      <c r="DGG40" s="38"/>
      <c r="DGH40" s="38"/>
      <c r="DGI40" s="38"/>
      <c r="DGJ40" s="38"/>
      <c r="DGK40" s="38"/>
      <c r="DGL40" s="38"/>
      <c r="DGM40" s="38"/>
      <c r="DGN40" s="38"/>
      <c r="DGO40" s="38"/>
      <c r="DGP40" s="38"/>
      <c r="DGQ40" s="38"/>
      <c r="DGR40" s="38"/>
      <c r="DGS40" s="38"/>
      <c r="DGT40" s="38"/>
      <c r="DGU40" s="38"/>
      <c r="DGV40" s="38"/>
      <c r="DGW40" s="38"/>
      <c r="DGX40" s="38"/>
      <c r="DGY40" s="38"/>
      <c r="DGZ40" s="38"/>
      <c r="DHA40" s="38"/>
      <c r="DHB40" s="38"/>
      <c r="DHC40" s="38"/>
      <c r="DHD40" s="38"/>
      <c r="DHE40" s="38"/>
      <c r="DHF40" s="38"/>
      <c r="DHG40" s="38"/>
      <c r="DHH40" s="38"/>
      <c r="DHI40" s="38"/>
      <c r="DHJ40" s="38"/>
      <c r="DHK40" s="38"/>
      <c r="DHL40" s="38"/>
      <c r="DHM40" s="38"/>
      <c r="DHN40" s="38"/>
      <c r="DHO40" s="38"/>
      <c r="DHP40" s="38"/>
      <c r="DHQ40" s="38"/>
      <c r="DHR40" s="38"/>
      <c r="DHS40" s="38"/>
      <c r="DHT40" s="38"/>
      <c r="DHU40" s="38"/>
      <c r="DHV40" s="38"/>
      <c r="DHW40" s="38"/>
      <c r="DHX40" s="38"/>
      <c r="DHY40" s="38"/>
      <c r="DHZ40" s="38"/>
      <c r="DIA40" s="38"/>
      <c r="DIB40" s="38"/>
      <c r="DIC40" s="38"/>
      <c r="DID40" s="38"/>
      <c r="DIE40" s="38"/>
      <c r="DIF40" s="38"/>
      <c r="DIG40" s="38"/>
      <c r="DIH40" s="38"/>
      <c r="DII40" s="38"/>
      <c r="DIJ40" s="38"/>
      <c r="DIK40" s="38"/>
      <c r="DIL40" s="38"/>
      <c r="DIM40" s="38"/>
      <c r="DIN40" s="38"/>
      <c r="DIO40" s="38"/>
      <c r="DIP40" s="38"/>
      <c r="DIQ40" s="38"/>
      <c r="DIR40" s="38"/>
      <c r="DIS40" s="38"/>
      <c r="DIT40" s="38"/>
      <c r="DIU40" s="38"/>
      <c r="DIV40" s="38"/>
      <c r="DIW40" s="38"/>
      <c r="DIX40" s="38"/>
      <c r="DIY40" s="38"/>
      <c r="DIZ40" s="38"/>
      <c r="DJA40" s="38"/>
      <c r="DJB40" s="38"/>
      <c r="DJC40" s="38"/>
      <c r="DJD40" s="38"/>
      <c r="DJE40" s="38"/>
      <c r="DJF40" s="38"/>
      <c r="DJG40" s="38"/>
      <c r="DJH40" s="38"/>
      <c r="DJI40" s="38"/>
      <c r="DJJ40" s="38"/>
      <c r="DJK40" s="38"/>
      <c r="DJL40" s="38"/>
      <c r="DJM40" s="38"/>
      <c r="DJN40" s="38"/>
      <c r="DJO40" s="38"/>
      <c r="DJP40" s="38"/>
      <c r="DJQ40" s="38"/>
      <c r="DJR40" s="38"/>
      <c r="DJS40" s="38"/>
      <c r="DJT40" s="38"/>
      <c r="DJU40" s="38"/>
      <c r="DJV40" s="38"/>
      <c r="DJW40" s="38"/>
      <c r="DJX40" s="38"/>
      <c r="DJY40" s="38"/>
      <c r="DJZ40" s="38"/>
      <c r="DKA40" s="38"/>
      <c r="DKB40" s="38"/>
      <c r="DKC40" s="38"/>
      <c r="DKD40" s="38"/>
      <c r="DKE40" s="38"/>
      <c r="DKF40" s="38"/>
      <c r="DKG40" s="38"/>
      <c r="DKH40" s="38"/>
      <c r="DKI40" s="38"/>
      <c r="DKJ40" s="38"/>
      <c r="DKK40" s="38"/>
      <c r="DKL40" s="38"/>
      <c r="DKM40" s="38"/>
      <c r="DKN40" s="38"/>
      <c r="DKO40" s="38"/>
      <c r="DKP40" s="38"/>
      <c r="DKQ40" s="38"/>
      <c r="DKR40" s="38"/>
      <c r="DKS40" s="38"/>
      <c r="DKT40" s="38"/>
      <c r="DKU40" s="38"/>
      <c r="DKV40" s="38"/>
      <c r="DKW40" s="38"/>
      <c r="DKX40" s="38"/>
      <c r="DKY40" s="38"/>
      <c r="DKZ40" s="38"/>
      <c r="DLA40" s="38"/>
      <c r="DLB40" s="38"/>
      <c r="DLC40" s="38"/>
      <c r="DLD40" s="38"/>
      <c r="DLE40" s="38"/>
      <c r="DLF40" s="38"/>
      <c r="DLG40" s="38"/>
      <c r="DLH40" s="38"/>
      <c r="DLI40" s="38"/>
      <c r="DLJ40" s="38"/>
      <c r="DLK40" s="38"/>
      <c r="DLL40" s="38"/>
      <c r="DLM40" s="38"/>
      <c r="DLN40" s="38"/>
      <c r="DLO40" s="38"/>
      <c r="DLP40" s="38"/>
      <c r="DLQ40" s="38"/>
      <c r="DLR40" s="38"/>
      <c r="DLS40" s="38"/>
      <c r="DLT40" s="38"/>
      <c r="DLU40" s="38"/>
      <c r="DLV40" s="38"/>
      <c r="DLW40" s="38"/>
      <c r="DLX40" s="38"/>
      <c r="DLY40" s="38"/>
      <c r="DLZ40" s="38"/>
      <c r="DMA40" s="38"/>
      <c r="DMB40" s="38"/>
      <c r="DMC40" s="38"/>
      <c r="DMD40" s="38"/>
      <c r="DME40" s="38"/>
      <c r="DMF40" s="38"/>
      <c r="DMG40" s="38"/>
      <c r="DMH40" s="38"/>
      <c r="DMI40" s="38"/>
      <c r="DMJ40" s="38"/>
      <c r="DMK40" s="38"/>
      <c r="DML40" s="38"/>
      <c r="DMM40" s="38"/>
      <c r="DMN40" s="38"/>
      <c r="DMO40" s="38"/>
      <c r="DMP40" s="38"/>
      <c r="DMQ40" s="38"/>
      <c r="DMR40" s="38"/>
      <c r="DMS40" s="38"/>
      <c r="DMT40" s="38"/>
      <c r="DMU40" s="38"/>
      <c r="DMV40" s="38"/>
      <c r="DMW40" s="38"/>
      <c r="DMX40" s="38"/>
      <c r="DMY40" s="38"/>
      <c r="DMZ40" s="38"/>
      <c r="DNA40" s="38"/>
      <c r="DNB40" s="38"/>
      <c r="DNC40" s="38"/>
      <c r="DND40" s="38"/>
      <c r="DNE40" s="38"/>
      <c r="DNF40" s="38"/>
      <c r="DNG40" s="38"/>
      <c r="DNH40" s="38"/>
      <c r="DNI40" s="38"/>
      <c r="DNJ40" s="38"/>
      <c r="DNK40" s="38"/>
      <c r="DNL40" s="38"/>
      <c r="DNM40" s="38"/>
      <c r="DNN40" s="38"/>
      <c r="DNO40" s="38"/>
      <c r="DNP40" s="38"/>
      <c r="DNQ40" s="38"/>
      <c r="DNR40" s="38"/>
      <c r="DNS40" s="38"/>
      <c r="DNT40" s="38"/>
      <c r="DNU40" s="38"/>
      <c r="DNV40" s="38"/>
      <c r="DNW40" s="38"/>
      <c r="DNX40" s="38"/>
      <c r="DNY40" s="38"/>
      <c r="DNZ40" s="38"/>
      <c r="DOA40" s="38"/>
      <c r="DOB40" s="38"/>
      <c r="DOC40" s="38"/>
      <c r="DOD40" s="38"/>
      <c r="DOE40" s="38"/>
      <c r="DOF40" s="38"/>
      <c r="DOG40" s="38"/>
      <c r="DOH40" s="38"/>
      <c r="DOI40" s="38"/>
      <c r="DOJ40" s="38"/>
      <c r="DOK40" s="38"/>
      <c r="DOL40" s="38"/>
      <c r="DOM40" s="38"/>
      <c r="DON40" s="38"/>
      <c r="DOO40" s="38"/>
      <c r="DOP40" s="38"/>
      <c r="DOQ40" s="38"/>
      <c r="DOR40" s="38"/>
      <c r="DOS40" s="38"/>
      <c r="DOT40" s="38"/>
      <c r="DOU40" s="38"/>
      <c r="DOV40" s="38"/>
      <c r="DOW40" s="38"/>
      <c r="DOX40" s="38"/>
      <c r="DOY40" s="38"/>
      <c r="DOZ40" s="38"/>
      <c r="DPA40" s="38"/>
      <c r="DPB40" s="38"/>
      <c r="DPC40" s="38"/>
      <c r="DPD40" s="38"/>
      <c r="DPE40" s="38"/>
      <c r="DPF40" s="38"/>
      <c r="DPG40" s="38"/>
      <c r="DPH40" s="38"/>
      <c r="DPI40" s="38"/>
      <c r="DPJ40" s="38"/>
      <c r="DPK40" s="38"/>
      <c r="DPL40" s="38"/>
      <c r="DPM40" s="38"/>
      <c r="DPN40" s="38"/>
      <c r="DPO40" s="38"/>
      <c r="DPP40" s="38"/>
      <c r="DPQ40" s="38"/>
      <c r="DPR40" s="38"/>
      <c r="DPS40" s="38"/>
      <c r="DPT40" s="38"/>
      <c r="DPU40" s="38"/>
      <c r="DPV40" s="38"/>
      <c r="DPW40" s="38"/>
      <c r="DPX40" s="38"/>
      <c r="DPY40" s="38"/>
      <c r="DPZ40" s="38"/>
      <c r="DQA40" s="38"/>
      <c r="DQB40" s="38"/>
      <c r="DQC40" s="38"/>
      <c r="DQD40" s="38"/>
      <c r="DQE40" s="38"/>
      <c r="DQF40" s="38"/>
      <c r="DQG40" s="38"/>
      <c r="DQH40" s="38"/>
      <c r="DQI40" s="38"/>
      <c r="DQJ40" s="38"/>
      <c r="DQK40" s="38"/>
      <c r="DQL40" s="38"/>
      <c r="DQM40" s="38"/>
      <c r="DQN40" s="38"/>
      <c r="DQO40" s="38"/>
      <c r="DQP40" s="38"/>
      <c r="DQQ40" s="38"/>
      <c r="DQR40" s="38"/>
      <c r="DQS40" s="38"/>
      <c r="DQT40" s="38"/>
      <c r="DQU40" s="38"/>
      <c r="DQV40" s="38"/>
      <c r="DQW40" s="38"/>
      <c r="DQX40" s="38"/>
      <c r="DQY40" s="38"/>
      <c r="DQZ40" s="38"/>
      <c r="DRA40" s="38"/>
      <c r="DRB40" s="38"/>
      <c r="DRC40" s="38"/>
      <c r="DRD40" s="38"/>
      <c r="DRE40" s="38"/>
      <c r="DRF40" s="38"/>
      <c r="DRG40" s="38"/>
      <c r="DRH40" s="38"/>
      <c r="DRI40" s="38"/>
      <c r="DRJ40" s="38"/>
      <c r="DRK40" s="38"/>
      <c r="DRL40" s="38"/>
      <c r="DRM40" s="38"/>
      <c r="DRN40" s="38"/>
      <c r="DRO40" s="38"/>
      <c r="DRP40" s="38"/>
      <c r="DRQ40" s="38"/>
      <c r="DRR40" s="38"/>
      <c r="DRS40" s="38"/>
      <c r="DRT40" s="38"/>
      <c r="DRU40" s="38"/>
      <c r="DRV40" s="38"/>
      <c r="DRW40" s="38"/>
      <c r="DRX40" s="38"/>
      <c r="DRY40" s="38"/>
      <c r="DRZ40" s="38"/>
      <c r="DSA40" s="38"/>
      <c r="DSB40" s="38"/>
      <c r="DSC40" s="38"/>
      <c r="DSD40" s="38"/>
      <c r="DSE40" s="38"/>
      <c r="DSF40" s="38"/>
      <c r="DSG40" s="38"/>
      <c r="DSH40" s="38"/>
      <c r="DSI40" s="38"/>
      <c r="DSJ40" s="38"/>
      <c r="DSK40" s="38"/>
      <c r="DSL40" s="38"/>
      <c r="DSM40" s="38"/>
      <c r="DSN40" s="38"/>
      <c r="DSO40" s="38"/>
      <c r="DSP40" s="38"/>
      <c r="DSQ40" s="38"/>
      <c r="DSR40" s="38"/>
      <c r="DSS40" s="38"/>
      <c r="DST40" s="38"/>
      <c r="DSU40" s="38"/>
      <c r="DSV40" s="38"/>
      <c r="DSW40" s="38"/>
      <c r="DSX40" s="38"/>
      <c r="DSY40" s="38"/>
      <c r="DSZ40" s="38"/>
      <c r="DTA40" s="38"/>
      <c r="DTB40" s="38"/>
      <c r="DTC40" s="38"/>
      <c r="DTD40" s="38"/>
      <c r="DTE40" s="38"/>
      <c r="DTF40" s="38"/>
      <c r="DTG40" s="38"/>
      <c r="DTH40" s="38"/>
      <c r="DTI40" s="38"/>
      <c r="DTJ40" s="38"/>
      <c r="DTK40" s="38"/>
      <c r="DTL40" s="38"/>
      <c r="DTM40" s="38"/>
      <c r="DTN40" s="38"/>
      <c r="DTO40" s="38"/>
      <c r="DTP40" s="38"/>
      <c r="DTQ40" s="38"/>
      <c r="DTR40" s="38"/>
      <c r="DTS40" s="38"/>
      <c r="DTT40" s="38"/>
      <c r="DTU40" s="38"/>
      <c r="DTV40" s="38"/>
      <c r="DTW40" s="38"/>
      <c r="DTX40" s="38"/>
      <c r="DTY40" s="38"/>
      <c r="DTZ40" s="38"/>
      <c r="DUA40" s="38"/>
      <c r="DUB40" s="38"/>
      <c r="DUC40" s="38"/>
      <c r="DUD40" s="38"/>
      <c r="DUE40" s="38"/>
      <c r="DUF40" s="38"/>
      <c r="DUG40" s="38"/>
      <c r="DUH40" s="38"/>
      <c r="DUI40" s="38"/>
      <c r="DUJ40" s="38"/>
      <c r="DUK40" s="38"/>
      <c r="DUL40" s="38"/>
      <c r="DUM40" s="38"/>
      <c r="DUN40" s="38"/>
      <c r="DUO40" s="38"/>
      <c r="DUP40" s="38"/>
      <c r="DUQ40" s="38"/>
      <c r="DUR40" s="38"/>
      <c r="DUS40" s="38"/>
      <c r="DUT40" s="38"/>
      <c r="DUU40" s="38"/>
      <c r="DUV40" s="38"/>
      <c r="DUW40" s="38"/>
      <c r="DUX40" s="38"/>
      <c r="DUY40" s="38"/>
      <c r="DUZ40" s="38"/>
      <c r="DVA40" s="38"/>
      <c r="DVB40" s="38"/>
      <c r="DVC40" s="38"/>
      <c r="DVD40" s="38"/>
      <c r="DVE40" s="38"/>
      <c r="DVF40" s="38"/>
      <c r="DVG40" s="38"/>
      <c r="DVH40" s="38"/>
      <c r="DVI40" s="38"/>
      <c r="DVJ40" s="38"/>
      <c r="DVK40" s="38"/>
      <c r="DVL40" s="38"/>
      <c r="DVM40" s="38"/>
      <c r="DVN40" s="38"/>
      <c r="DVO40" s="38"/>
      <c r="DVP40" s="38"/>
      <c r="DVQ40" s="38"/>
      <c r="DVR40" s="38"/>
      <c r="DVS40" s="38"/>
      <c r="DVT40" s="38"/>
      <c r="DVU40" s="38"/>
      <c r="DVV40" s="38"/>
      <c r="DVW40" s="38"/>
      <c r="DVX40" s="38"/>
      <c r="DVY40" s="38"/>
      <c r="DVZ40" s="38"/>
      <c r="DWA40" s="38"/>
      <c r="DWB40" s="38"/>
      <c r="DWC40" s="38"/>
      <c r="DWD40" s="38"/>
      <c r="DWE40" s="38"/>
      <c r="DWF40" s="38"/>
      <c r="DWG40" s="38"/>
      <c r="DWH40" s="38"/>
      <c r="DWI40" s="38"/>
      <c r="DWJ40" s="38"/>
      <c r="DWK40" s="38"/>
      <c r="DWL40" s="38"/>
      <c r="DWM40" s="38"/>
      <c r="DWN40" s="38"/>
      <c r="DWO40" s="38"/>
      <c r="DWP40" s="38"/>
      <c r="DWQ40" s="38"/>
      <c r="DWR40" s="38"/>
      <c r="DWS40" s="38"/>
      <c r="DWT40" s="38"/>
      <c r="DWU40" s="38"/>
      <c r="DWV40" s="38"/>
      <c r="DWW40" s="38"/>
      <c r="DWX40" s="38"/>
      <c r="DWY40" s="38"/>
      <c r="DWZ40" s="38"/>
      <c r="DXA40" s="38"/>
      <c r="DXB40" s="38"/>
      <c r="DXC40" s="38"/>
      <c r="DXD40" s="38"/>
      <c r="DXE40" s="38"/>
      <c r="DXF40" s="38"/>
      <c r="DXG40" s="38"/>
      <c r="DXH40" s="38"/>
      <c r="DXI40" s="38"/>
      <c r="DXJ40" s="38"/>
      <c r="DXK40" s="38"/>
      <c r="DXL40" s="38"/>
      <c r="DXM40" s="38"/>
      <c r="DXN40" s="38"/>
      <c r="DXO40" s="38"/>
      <c r="DXP40" s="38"/>
      <c r="DXQ40" s="38"/>
      <c r="DXR40" s="38"/>
      <c r="DXS40" s="38"/>
      <c r="DXT40" s="38"/>
      <c r="DXU40" s="38"/>
      <c r="DXV40" s="38"/>
      <c r="DXW40" s="38"/>
      <c r="DXX40" s="38"/>
      <c r="DXY40" s="38"/>
      <c r="DXZ40" s="38"/>
      <c r="DYA40" s="38"/>
      <c r="DYB40" s="38"/>
      <c r="DYC40" s="38"/>
      <c r="DYD40" s="38"/>
      <c r="DYE40" s="38"/>
      <c r="DYF40" s="38"/>
      <c r="DYG40" s="38"/>
      <c r="DYH40" s="38"/>
      <c r="DYI40" s="38"/>
      <c r="DYJ40" s="38"/>
      <c r="DYK40" s="38"/>
      <c r="DYL40" s="38"/>
      <c r="DYM40" s="38"/>
      <c r="DYN40" s="38"/>
      <c r="DYO40" s="38"/>
      <c r="DYP40" s="38"/>
      <c r="DYQ40" s="38"/>
      <c r="DYR40" s="38"/>
      <c r="DYS40" s="38"/>
      <c r="DYT40" s="38"/>
      <c r="DYU40" s="38"/>
      <c r="DYV40" s="38"/>
      <c r="DYW40" s="38"/>
      <c r="DYX40" s="38"/>
      <c r="DYY40" s="38"/>
      <c r="DYZ40" s="38"/>
      <c r="DZA40" s="38"/>
      <c r="DZB40" s="38"/>
      <c r="DZC40" s="38"/>
      <c r="DZD40" s="38"/>
      <c r="DZE40" s="38"/>
      <c r="DZF40" s="38"/>
      <c r="DZG40" s="38"/>
      <c r="DZH40" s="38"/>
      <c r="DZI40" s="38"/>
      <c r="DZJ40" s="38"/>
      <c r="DZK40" s="38"/>
      <c r="DZL40" s="38"/>
      <c r="DZM40" s="38"/>
      <c r="DZN40" s="38"/>
      <c r="DZO40" s="38"/>
      <c r="DZP40" s="38"/>
      <c r="DZQ40" s="38"/>
      <c r="DZR40" s="38"/>
      <c r="DZS40" s="38"/>
      <c r="DZT40" s="38"/>
      <c r="DZU40" s="38"/>
      <c r="DZV40" s="38"/>
      <c r="DZW40" s="38"/>
      <c r="DZX40" s="38"/>
      <c r="DZY40" s="38"/>
      <c r="DZZ40" s="38"/>
      <c r="EAA40" s="38"/>
      <c r="EAB40" s="38"/>
      <c r="EAC40" s="38"/>
      <c r="EAD40" s="38"/>
      <c r="EAE40" s="38"/>
      <c r="EAF40" s="38"/>
      <c r="EAG40" s="38"/>
      <c r="EAH40" s="38"/>
      <c r="EAI40" s="38"/>
      <c r="EAJ40" s="38"/>
      <c r="EAK40" s="38"/>
      <c r="EAL40" s="38"/>
      <c r="EAM40" s="38"/>
      <c r="EAN40" s="38"/>
      <c r="EAO40" s="38"/>
      <c r="EAP40" s="38"/>
      <c r="EAQ40" s="38"/>
      <c r="EAR40" s="38"/>
      <c r="EAS40" s="38"/>
      <c r="EAT40" s="38"/>
      <c r="EAU40" s="38"/>
      <c r="EAV40" s="38"/>
      <c r="EAW40" s="38"/>
      <c r="EAX40" s="38"/>
      <c r="EAY40" s="38"/>
      <c r="EAZ40" s="38"/>
      <c r="EBA40" s="38"/>
      <c r="EBB40" s="38"/>
      <c r="EBC40" s="38"/>
      <c r="EBD40" s="38"/>
      <c r="EBE40" s="38"/>
      <c r="EBF40" s="38"/>
      <c r="EBG40" s="38"/>
      <c r="EBH40" s="38"/>
      <c r="EBI40" s="38"/>
      <c r="EBJ40" s="38"/>
      <c r="EBK40" s="38"/>
      <c r="EBL40" s="38"/>
      <c r="EBM40" s="38"/>
      <c r="EBN40" s="38"/>
      <c r="EBO40" s="38"/>
      <c r="EBP40" s="38"/>
      <c r="EBQ40" s="38"/>
      <c r="EBR40" s="38"/>
      <c r="EBS40" s="38"/>
      <c r="EBT40" s="38"/>
      <c r="EBU40" s="38"/>
      <c r="EBV40" s="38"/>
      <c r="EBW40" s="38"/>
      <c r="EBX40" s="38"/>
      <c r="EBY40" s="38"/>
      <c r="EBZ40" s="38"/>
      <c r="ECA40" s="38"/>
      <c r="ECB40" s="38"/>
      <c r="ECC40" s="38"/>
      <c r="ECD40" s="38"/>
      <c r="ECE40" s="38"/>
      <c r="ECF40" s="38"/>
      <c r="ECG40" s="38"/>
      <c r="ECH40" s="38"/>
      <c r="ECI40" s="38"/>
      <c r="ECJ40" s="38"/>
      <c r="ECK40" s="38"/>
      <c r="ECL40" s="38"/>
      <c r="ECM40" s="38"/>
      <c r="ECN40" s="38"/>
      <c r="ECO40" s="38"/>
      <c r="ECP40" s="38"/>
      <c r="ECQ40" s="38"/>
      <c r="ECR40" s="38"/>
      <c r="ECS40" s="38"/>
      <c r="ECT40" s="38"/>
      <c r="ECU40" s="38"/>
      <c r="ECV40" s="38"/>
      <c r="ECW40" s="38"/>
      <c r="ECX40" s="38"/>
      <c r="ECY40" s="38"/>
      <c r="ECZ40" s="38"/>
      <c r="EDA40" s="38"/>
      <c r="EDB40" s="38"/>
      <c r="EDC40" s="38"/>
      <c r="EDD40" s="38"/>
      <c r="EDE40" s="38"/>
      <c r="EDF40" s="38"/>
      <c r="EDG40" s="38"/>
      <c r="EDH40" s="38"/>
      <c r="EDI40" s="38"/>
      <c r="EDJ40" s="38"/>
      <c r="EDK40" s="38"/>
      <c r="EDL40" s="38"/>
      <c r="EDM40" s="38"/>
      <c r="EDN40" s="38"/>
      <c r="EDO40" s="38"/>
      <c r="EDP40" s="38"/>
      <c r="EDQ40" s="38"/>
      <c r="EDR40" s="38"/>
      <c r="EDS40" s="38"/>
      <c r="EDT40" s="38"/>
      <c r="EDU40" s="38"/>
      <c r="EDV40" s="38"/>
      <c r="EDW40" s="38"/>
      <c r="EDX40" s="38"/>
      <c r="EDY40" s="38"/>
      <c r="EDZ40" s="38"/>
      <c r="EEA40" s="38"/>
      <c r="EEB40" s="38"/>
      <c r="EEC40" s="38"/>
      <c r="EED40" s="38"/>
      <c r="EEE40" s="38"/>
      <c r="EEF40" s="38"/>
      <c r="EEG40" s="38"/>
      <c r="EEH40" s="38"/>
      <c r="EEI40" s="38"/>
      <c r="EEJ40" s="38"/>
      <c r="EEK40" s="38"/>
      <c r="EEL40" s="38"/>
      <c r="EEM40" s="38"/>
      <c r="EEN40" s="38"/>
      <c r="EEO40" s="38"/>
      <c r="EEP40" s="38"/>
      <c r="EEQ40" s="38"/>
      <c r="EER40" s="38"/>
      <c r="EES40" s="38"/>
      <c r="EET40" s="38"/>
      <c r="EEU40" s="38"/>
      <c r="EEV40" s="38"/>
      <c r="EEW40" s="38"/>
      <c r="EEX40" s="38"/>
      <c r="EEY40" s="38"/>
      <c r="EEZ40" s="38"/>
      <c r="EFA40" s="38"/>
      <c r="EFB40" s="38"/>
      <c r="EFC40" s="38"/>
      <c r="EFD40" s="38"/>
      <c r="EFE40" s="38"/>
      <c r="EFF40" s="38"/>
      <c r="EFG40" s="38"/>
      <c r="EFH40" s="38"/>
      <c r="EFI40" s="38"/>
      <c r="EFJ40" s="38"/>
      <c r="EFK40" s="38"/>
      <c r="EFL40" s="38"/>
      <c r="EFM40" s="38"/>
      <c r="EFN40" s="38"/>
      <c r="EFO40" s="38"/>
      <c r="EFP40" s="38"/>
      <c r="EFQ40" s="38"/>
      <c r="EFR40" s="38"/>
      <c r="EFS40" s="38"/>
      <c r="EFT40" s="38"/>
      <c r="EFU40" s="38"/>
      <c r="EFV40" s="38"/>
      <c r="EFW40" s="38"/>
      <c r="EFX40" s="38"/>
      <c r="EFY40" s="38"/>
      <c r="EFZ40" s="38"/>
      <c r="EGA40" s="38"/>
      <c r="EGB40" s="38"/>
      <c r="EGC40" s="38"/>
      <c r="EGD40" s="38"/>
      <c r="EGE40" s="38"/>
      <c r="EGF40" s="38"/>
      <c r="EGG40" s="38"/>
      <c r="EGH40" s="38"/>
      <c r="EGI40" s="38"/>
      <c r="EGJ40" s="38"/>
      <c r="EGK40" s="38"/>
      <c r="EGL40" s="38"/>
      <c r="EGM40" s="38"/>
      <c r="EGN40" s="38"/>
      <c r="EGO40" s="38"/>
      <c r="EGP40" s="38"/>
      <c r="EGQ40" s="38"/>
      <c r="EGR40" s="38"/>
      <c r="EGS40" s="38"/>
      <c r="EGT40" s="38"/>
      <c r="EGU40" s="38"/>
      <c r="EGV40" s="38"/>
      <c r="EGW40" s="38"/>
      <c r="EGX40" s="38"/>
      <c r="EGY40" s="38"/>
      <c r="EGZ40" s="38"/>
      <c r="EHA40" s="38"/>
      <c r="EHB40" s="38"/>
      <c r="EHC40" s="38"/>
      <c r="EHD40" s="38"/>
      <c r="EHE40" s="38"/>
      <c r="EHF40" s="38"/>
      <c r="EHG40" s="38"/>
      <c r="EHH40" s="38"/>
      <c r="EHI40" s="38"/>
      <c r="EHJ40" s="38"/>
      <c r="EHK40" s="38"/>
      <c r="EHL40" s="38"/>
      <c r="EHM40" s="38"/>
      <c r="EHN40" s="38"/>
      <c r="EHO40" s="38"/>
      <c r="EHP40" s="38"/>
      <c r="EHQ40" s="38"/>
      <c r="EHR40" s="38"/>
      <c r="EHS40" s="38"/>
      <c r="EHT40" s="38"/>
      <c r="EHU40" s="38"/>
      <c r="EHV40" s="38"/>
      <c r="EHW40" s="38"/>
      <c r="EHX40" s="38"/>
      <c r="EHY40" s="38"/>
      <c r="EHZ40" s="38"/>
      <c r="EIA40" s="38"/>
      <c r="EIB40" s="38"/>
      <c r="EIC40" s="38"/>
      <c r="EID40" s="38"/>
      <c r="EIE40" s="38"/>
      <c r="EIF40" s="38"/>
      <c r="EIG40" s="38"/>
      <c r="EIH40" s="38"/>
      <c r="EII40" s="38"/>
      <c r="EIJ40" s="38"/>
      <c r="EIK40" s="38"/>
      <c r="EIL40" s="38"/>
      <c r="EIM40" s="38"/>
      <c r="EIN40" s="38"/>
      <c r="EIO40" s="38"/>
      <c r="EIP40" s="38"/>
      <c r="EIQ40" s="38"/>
      <c r="EIR40" s="38"/>
      <c r="EIS40" s="38"/>
      <c r="EIT40" s="38"/>
      <c r="EIU40" s="38"/>
      <c r="EIV40" s="38"/>
      <c r="EIW40" s="38"/>
      <c r="EIX40" s="38"/>
      <c r="EIY40" s="38"/>
      <c r="EIZ40" s="38"/>
      <c r="EJA40" s="38"/>
      <c r="EJB40" s="38"/>
      <c r="EJC40" s="38"/>
      <c r="EJD40" s="38"/>
      <c r="EJE40" s="38"/>
      <c r="EJF40" s="38"/>
      <c r="EJG40" s="38"/>
      <c r="EJH40" s="38"/>
      <c r="EJI40" s="38"/>
      <c r="EJJ40" s="38"/>
      <c r="EJK40" s="38"/>
      <c r="EJL40" s="38"/>
      <c r="EJM40" s="38"/>
      <c r="EJN40" s="38"/>
      <c r="EJO40" s="38"/>
      <c r="EJP40" s="38"/>
      <c r="EJQ40" s="38"/>
      <c r="EJR40" s="38"/>
      <c r="EJS40" s="38"/>
      <c r="EJT40" s="38"/>
      <c r="EJU40" s="38"/>
      <c r="EJV40" s="38"/>
      <c r="EJW40" s="38"/>
      <c r="EJX40" s="38"/>
      <c r="EJY40" s="38"/>
      <c r="EJZ40" s="38"/>
      <c r="EKA40" s="38"/>
      <c r="EKB40" s="38"/>
      <c r="EKC40" s="38"/>
      <c r="EKD40" s="38"/>
      <c r="EKE40" s="38"/>
      <c r="EKF40" s="38"/>
      <c r="EKG40" s="38"/>
      <c r="EKH40" s="38"/>
      <c r="EKI40" s="38"/>
      <c r="EKJ40" s="38"/>
      <c r="EKK40" s="38"/>
      <c r="EKL40" s="38"/>
      <c r="EKM40" s="38"/>
      <c r="EKN40" s="38"/>
      <c r="EKO40" s="38"/>
      <c r="EKP40" s="38"/>
      <c r="EKQ40" s="38"/>
      <c r="EKR40" s="38"/>
      <c r="EKS40" s="38"/>
      <c r="EKT40" s="38"/>
      <c r="EKU40" s="38"/>
      <c r="EKV40" s="38"/>
      <c r="EKW40" s="38"/>
      <c r="EKX40" s="38"/>
      <c r="EKY40" s="38"/>
      <c r="EKZ40" s="38"/>
      <c r="ELA40" s="38"/>
      <c r="ELB40" s="38"/>
      <c r="ELC40" s="38"/>
      <c r="ELD40" s="38"/>
      <c r="ELE40" s="38"/>
      <c r="ELF40" s="38"/>
      <c r="ELG40" s="38"/>
      <c r="ELH40" s="38"/>
      <c r="ELI40" s="38"/>
      <c r="ELJ40" s="38"/>
      <c r="ELK40" s="38"/>
      <c r="ELL40" s="38"/>
      <c r="ELM40" s="38"/>
      <c r="ELN40" s="38"/>
      <c r="ELO40" s="38"/>
      <c r="ELP40" s="38"/>
      <c r="ELQ40" s="38"/>
      <c r="ELR40" s="38"/>
      <c r="ELS40" s="38"/>
      <c r="ELT40" s="38"/>
      <c r="ELU40" s="38"/>
      <c r="ELV40" s="38"/>
      <c r="ELW40" s="38"/>
      <c r="ELX40" s="38"/>
      <c r="ELY40" s="38"/>
      <c r="ELZ40" s="38"/>
      <c r="EMA40" s="38"/>
      <c r="EMB40" s="38"/>
      <c r="EMC40" s="38"/>
      <c r="EMD40" s="38"/>
      <c r="EME40" s="38"/>
      <c r="EMF40" s="38"/>
      <c r="EMG40" s="38"/>
      <c r="EMH40" s="38"/>
      <c r="EMI40" s="38"/>
      <c r="EMJ40" s="38"/>
      <c r="EMK40" s="38"/>
      <c r="EML40" s="38"/>
      <c r="EMM40" s="38"/>
      <c r="EMN40" s="38"/>
      <c r="EMO40" s="38"/>
      <c r="EMP40" s="38"/>
      <c r="EMQ40" s="38"/>
      <c r="EMR40" s="38"/>
      <c r="EMS40" s="38"/>
      <c r="EMT40" s="38"/>
      <c r="EMU40" s="38"/>
      <c r="EMV40" s="38"/>
      <c r="EMW40" s="38"/>
      <c r="EMX40" s="38"/>
      <c r="EMY40" s="38"/>
      <c r="EMZ40" s="38"/>
      <c r="ENA40" s="38"/>
      <c r="ENB40" s="38"/>
      <c r="ENC40" s="38"/>
      <c r="END40" s="38"/>
      <c r="ENE40" s="38"/>
      <c r="ENF40" s="38"/>
      <c r="ENG40" s="38"/>
      <c r="ENH40" s="38"/>
      <c r="ENI40" s="38"/>
      <c r="ENJ40" s="38"/>
      <c r="ENK40" s="38"/>
      <c r="ENL40" s="38"/>
      <c r="ENM40" s="38"/>
      <c r="ENN40" s="38"/>
      <c r="ENO40" s="38"/>
      <c r="ENP40" s="38"/>
      <c r="ENQ40" s="38"/>
      <c r="ENR40" s="38"/>
      <c r="ENS40" s="38"/>
      <c r="ENT40" s="38"/>
      <c r="ENU40" s="38"/>
      <c r="ENV40" s="38"/>
      <c r="ENW40" s="38"/>
      <c r="ENX40" s="38"/>
      <c r="ENY40" s="38"/>
      <c r="ENZ40" s="38"/>
      <c r="EOA40" s="38"/>
      <c r="EOB40" s="38"/>
      <c r="EOC40" s="38"/>
      <c r="EOD40" s="38"/>
      <c r="EOE40" s="38"/>
      <c r="EOF40" s="38"/>
      <c r="EOG40" s="38"/>
      <c r="EOH40" s="38"/>
      <c r="EOI40" s="38"/>
      <c r="EOJ40" s="38"/>
      <c r="EOK40" s="38"/>
      <c r="EOL40" s="38"/>
      <c r="EOM40" s="38"/>
      <c r="EON40" s="38"/>
      <c r="EOO40" s="38"/>
      <c r="EOP40" s="38"/>
      <c r="EOQ40" s="38"/>
      <c r="EOR40" s="38"/>
      <c r="EOS40" s="38"/>
      <c r="EOT40" s="38"/>
      <c r="EOU40" s="38"/>
      <c r="EOV40" s="38"/>
      <c r="EOW40" s="38"/>
      <c r="EOX40" s="38"/>
      <c r="EOY40" s="38"/>
      <c r="EOZ40" s="38"/>
      <c r="EPA40" s="38"/>
      <c r="EPB40" s="38"/>
      <c r="EPC40" s="38"/>
      <c r="EPD40" s="38"/>
      <c r="EPE40" s="38"/>
      <c r="EPF40" s="38"/>
      <c r="EPG40" s="38"/>
      <c r="EPH40" s="38"/>
      <c r="EPI40" s="38"/>
      <c r="EPJ40" s="38"/>
      <c r="EPK40" s="38"/>
      <c r="EPL40" s="38"/>
      <c r="EPM40" s="38"/>
      <c r="EPN40" s="38"/>
      <c r="EPO40" s="38"/>
      <c r="EPP40" s="38"/>
      <c r="EPQ40" s="38"/>
      <c r="EPR40" s="38"/>
      <c r="EPS40" s="38"/>
      <c r="EPT40" s="38"/>
      <c r="EPU40" s="38"/>
      <c r="EPV40" s="38"/>
      <c r="EPW40" s="38"/>
      <c r="EPX40" s="38"/>
      <c r="EPY40" s="38"/>
      <c r="EPZ40" s="38"/>
      <c r="EQA40" s="38"/>
      <c r="EQB40" s="38"/>
      <c r="EQC40" s="38"/>
      <c r="EQD40" s="38"/>
      <c r="EQE40" s="38"/>
      <c r="EQF40" s="38"/>
      <c r="EQG40" s="38"/>
      <c r="EQH40" s="38"/>
      <c r="EQI40" s="38"/>
      <c r="EQJ40" s="38"/>
      <c r="EQK40" s="38"/>
      <c r="EQL40" s="38"/>
      <c r="EQM40" s="38"/>
      <c r="EQN40" s="38"/>
      <c r="EQO40" s="38"/>
      <c r="EQP40" s="38"/>
      <c r="EQQ40" s="38"/>
      <c r="EQR40" s="38"/>
      <c r="EQS40" s="38"/>
      <c r="EQT40" s="38"/>
      <c r="EQU40" s="38"/>
      <c r="EQV40" s="38"/>
      <c r="EQW40" s="38"/>
      <c r="EQX40" s="38"/>
      <c r="EQY40" s="38"/>
      <c r="EQZ40" s="38"/>
      <c r="ERA40" s="38"/>
      <c r="ERB40" s="38"/>
      <c r="ERC40" s="38"/>
      <c r="ERD40" s="38"/>
      <c r="ERE40" s="38"/>
      <c r="ERF40" s="38"/>
      <c r="ERG40" s="38"/>
      <c r="ERH40" s="38"/>
      <c r="ERI40" s="38"/>
      <c r="ERJ40" s="38"/>
      <c r="ERK40" s="38"/>
      <c r="ERL40" s="38"/>
      <c r="ERM40" s="38"/>
      <c r="ERN40" s="38"/>
      <c r="ERO40" s="38"/>
      <c r="ERP40" s="38"/>
      <c r="ERQ40" s="38"/>
      <c r="ERR40" s="38"/>
      <c r="ERS40" s="38"/>
      <c r="ERT40" s="38"/>
      <c r="ERU40" s="38"/>
      <c r="ERV40" s="38"/>
      <c r="ERW40" s="38"/>
      <c r="ERX40" s="38"/>
      <c r="ERY40" s="38"/>
      <c r="ERZ40" s="38"/>
      <c r="ESA40" s="38"/>
      <c r="ESB40" s="38"/>
      <c r="ESC40" s="38"/>
      <c r="ESD40" s="38"/>
      <c r="ESE40" s="38"/>
      <c r="ESF40" s="38"/>
      <c r="ESG40" s="38"/>
      <c r="ESH40" s="38"/>
      <c r="ESI40" s="38"/>
      <c r="ESJ40" s="38"/>
      <c r="ESK40" s="38"/>
      <c r="ESL40" s="38"/>
      <c r="ESM40" s="38"/>
      <c r="ESN40" s="38"/>
      <c r="ESO40" s="38"/>
      <c r="ESP40" s="38"/>
      <c r="ESQ40" s="38"/>
      <c r="ESR40" s="38"/>
      <c r="ESS40" s="38"/>
      <c r="EST40" s="38"/>
      <c r="ESU40" s="38"/>
      <c r="ESV40" s="38"/>
      <c r="ESW40" s="38"/>
      <c r="ESX40" s="38"/>
      <c r="ESY40" s="38"/>
      <c r="ESZ40" s="38"/>
      <c r="ETA40" s="38"/>
      <c r="ETB40" s="38"/>
      <c r="ETC40" s="38"/>
      <c r="ETD40" s="38"/>
      <c r="ETE40" s="38"/>
      <c r="ETF40" s="38"/>
      <c r="ETG40" s="38"/>
      <c r="ETH40" s="38"/>
      <c r="ETI40" s="38"/>
      <c r="ETJ40" s="38"/>
      <c r="ETK40" s="38"/>
      <c r="ETL40" s="38"/>
      <c r="ETM40" s="38"/>
      <c r="ETN40" s="38"/>
      <c r="ETO40" s="38"/>
      <c r="ETP40" s="38"/>
      <c r="ETQ40" s="38"/>
      <c r="ETR40" s="38"/>
      <c r="ETS40" s="38"/>
      <c r="ETT40" s="38"/>
      <c r="ETU40" s="38"/>
      <c r="ETV40" s="38"/>
      <c r="ETW40" s="38"/>
      <c r="ETX40" s="38"/>
      <c r="ETY40" s="38"/>
      <c r="ETZ40" s="38"/>
      <c r="EUA40" s="38"/>
      <c r="EUB40" s="38"/>
      <c r="EUC40" s="38"/>
      <c r="EUD40" s="38"/>
      <c r="EUE40" s="38"/>
      <c r="EUF40" s="38"/>
      <c r="EUG40" s="38"/>
      <c r="EUH40" s="38"/>
      <c r="EUI40" s="38"/>
      <c r="EUJ40" s="38"/>
      <c r="EUK40" s="38"/>
      <c r="EUL40" s="38"/>
      <c r="EUM40" s="38"/>
      <c r="EUN40" s="38"/>
      <c r="EUO40" s="38"/>
      <c r="EUP40" s="38"/>
      <c r="EUQ40" s="38"/>
      <c r="EUR40" s="38"/>
      <c r="EUS40" s="38"/>
      <c r="EUT40" s="38"/>
      <c r="EUU40" s="38"/>
      <c r="EUV40" s="38"/>
      <c r="EUW40" s="38"/>
      <c r="EUX40" s="38"/>
      <c r="EUY40" s="38"/>
      <c r="EUZ40" s="38"/>
      <c r="EVA40" s="38"/>
      <c r="EVB40" s="38"/>
      <c r="EVC40" s="38"/>
      <c r="EVD40" s="38"/>
      <c r="EVE40" s="38"/>
      <c r="EVF40" s="38"/>
      <c r="EVG40" s="38"/>
      <c r="EVH40" s="38"/>
      <c r="EVI40" s="38"/>
      <c r="EVJ40" s="38"/>
      <c r="EVK40" s="38"/>
      <c r="EVL40" s="38"/>
      <c r="EVM40" s="38"/>
      <c r="EVN40" s="38"/>
      <c r="EVO40" s="38"/>
      <c r="EVP40" s="38"/>
      <c r="EVQ40" s="38"/>
      <c r="EVR40" s="38"/>
      <c r="EVS40" s="38"/>
      <c r="EVT40" s="38"/>
      <c r="EVU40" s="38"/>
      <c r="EVV40" s="38"/>
      <c r="EVW40" s="38"/>
      <c r="EVX40" s="38"/>
      <c r="EVY40" s="38"/>
      <c r="EVZ40" s="38"/>
      <c r="EWA40" s="38"/>
      <c r="EWB40" s="38"/>
      <c r="EWC40" s="38"/>
      <c r="EWD40" s="38"/>
      <c r="EWE40" s="38"/>
      <c r="EWF40" s="38"/>
      <c r="EWG40" s="38"/>
      <c r="EWH40" s="38"/>
      <c r="EWI40" s="38"/>
      <c r="EWJ40" s="38"/>
      <c r="EWK40" s="38"/>
      <c r="EWL40" s="38"/>
      <c r="EWM40" s="38"/>
      <c r="EWN40" s="38"/>
      <c r="EWO40" s="38"/>
      <c r="EWP40" s="38"/>
      <c r="EWQ40" s="38"/>
      <c r="EWR40" s="38"/>
      <c r="EWS40" s="38"/>
      <c r="EWT40" s="38"/>
      <c r="EWU40" s="38"/>
      <c r="EWV40" s="38"/>
      <c r="EWW40" s="38"/>
      <c r="EWX40" s="38"/>
      <c r="EWY40" s="38"/>
      <c r="EWZ40" s="38"/>
      <c r="EXA40" s="38"/>
      <c r="EXB40" s="38"/>
      <c r="EXC40" s="38"/>
      <c r="EXD40" s="38"/>
      <c r="EXE40" s="38"/>
      <c r="EXF40" s="38"/>
      <c r="EXG40" s="38"/>
      <c r="EXH40" s="38"/>
      <c r="EXI40" s="38"/>
      <c r="EXJ40" s="38"/>
      <c r="EXK40" s="38"/>
      <c r="EXL40" s="38"/>
      <c r="EXM40" s="38"/>
      <c r="EXN40" s="38"/>
      <c r="EXO40" s="38"/>
      <c r="EXP40" s="38"/>
      <c r="EXQ40" s="38"/>
      <c r="EXR40" s="38"/>
      <c r="EXS40" s="38"/>
      <c r="EXT40" s="38"/>
      <c r="EXU40" s="38"/>
      <c r="EXV40" s="38"/>
      <c r="EXW40" s="38"/>
      <c r="EXX40" s="38"/>
      <c r="EXY40" s="38"/>
      <c r="EXZ40" s="38"/>
      <c r="EYA40" s="38"/>
      <c r="EYB40" s="38"/>
      <c r="EYC40" s="38"/>
      <c r="EYD40" s="38"/>
      <c r="EYE40" s="38"/>
      <c r="EYF40" s="38"/>
      <c r="EYG40" s="38"/>
      <c r="EYH40" s="38"/>
      <c r="EYI40" s="38"/>
      <c r="EYJ40" s="38"/>
      <c r="EYK40" s="38"/>
      <c r="EYL40" s="38"/>
      <c r="EYM40" s="38"/>
      <c r="EYN40" s="38"/>
      <c r="EYO40" s="38"/>
      <c r="EYP40" s="38"/>
      <c r="EYQ40" s="38"/>
      <c r="EYR40" s="38"/>
      <c r="EYS40" s="38"/>
      <c r="EYT40" s="38"/>
      <c r="EYU40" s="38"/>
      <c r="EYV40" s="38"/>
      <c r="EYW40" s="38"/>
      <c r="EYX40" s="38"/>
      <c r="EYY40" s="38"/>
      <c r="EYZ40" s="38"/>
      <c r="EZA40" s="38"/>
      <c r="EZB40" s="38"/>
      <c r="EZC40" s="38"/>
      <c r="EZD40" s="38"/>
      <c r="EZE40" s="38"/>
      <c r="EZF40" s="38"/>
      <c r="EZG40" s="38"/>
      <c r="EZH40" s="38"/>
      <c r="EZI40" s="38"/>
      <c r="EZJ40" s="38"/>
      <c r="EZK40" s="38"/>
      <c r="EZL40" s="38"/>
      <c r="EZM40" s="38"/>
      <c r="EZN40" s="38"/>
      <c r="EZO40" s="38"/>
      <c r="EZP40" s="38"/>
      <c r="EZQ40" s="38"/>
      <c r="EZR40" s="38"/>
      <c r="EZS40" s="38"/>
      <c r="EZT40" s="38"/>
      <c r="EZU40" s="38"/>
      <c r="EZV40" s="38"/>
      <c r="EZW40" s="38"/>
      <c r="EZX40" s="38"/>
      <c r="EZY40" s="38"/>
      <c r="EZZ40" s="38"/>
      <c r="FAA40" s="38"/>
      <c r="FAB40" s="38"/>
      <c r="FAC40" s="38"/>
      <c r="FAD40" s="38"/>
      <c r="FAE40" s="38"/>
      <c r="FAF40" s="38"/>
      <c r="FAG40" s="38"/>
      <c r="FAH40" s="38"/>
      <c r="FAI40" s="38"/>
      <c r="FAJ40" s="38"/>
      <c r="FAK40" s="38"/>
      <c r="FAL40" s="38"/>
      <c r="FAM40" s="38"/>
      <c r="FAN40" s="38"/>
      <c r="FAO40" s="38"/>
      <c r="FAP40" s="38"/>
      <c r="FAQ40" s="38"/>
      <c r="FAR40" s="38"/>
      <c r="FAS40" s="38"/>
      <c r="FAT40" s="38"/>
      <c r="FAU40" s="38"/>
      <c r="FAV40" s="38"/>
      <c r="FAW40" s="38"/>
      <c r="FAX40" s="38"/>
      <c r="FAY40" s="38"/>
      <c r="FAZ40" s="38"/>
      <c r="FBA40" s="38"/>
      <c r="FBB40" s="38"/>
      <c r="FBC40" s="38"/>
      <c r="FBD40" s="38"/>
      <c r="FBE40" s="38"/>
      <c r="FBF40" s="38"/>
      <c r="FBG40" s="38"/>
      <c r="FBH40" s="38"/>
      <c r="FBI40" s="38"/>
      <c r="FBJ40" s="38"/>
      <c r="FBK40" s="38"/>
      <c r="FBL40" s="38"/>
      <c r="FBM40" s="38"/>
      <c r="FBN40" s="38"/>
      <c r="FBO40" s="38"/>
      <c r="FBP40" s="38"/>
      <c r="FBQ40" s="38"/>
      <c r="FBR40" s="38"/>
      <c r="FBS40" s="38"/>
      <c r="FBT40" s="38"/>
      <c r="FBU40" s="38"/>
      <c r="FBV40" s="38"/>
      <c r="FBW40" s="38"/>
      <c r="FBX40" s="38"/>
      <c r="FBY40" s="38"/>
      <c r="FBZ40" s="38"/>
      <c r="FCA40" s="38"/>
      <c r="FCB40" s="38"/>
      <c r="FCC40" s="38"/>
      <c r="FCD40" s="38"/>
      <c r="FCE40" s="38"/>
      <c r="FCF40" s="38"/>
      <c r="FCG40" s="38"/>
      <c r="FCH40" s="38"/>
      <c r="FCI40" s="38"/>
      <c r="FCJ40" s="38"/>
      <c r="FCK40" s="38"/>
      <c r="FCL40" s="38"/>
      <c r="FCM40" s="38"/>
      <c r="FCN40" s="38"/>
      <c r="FCO40" s="38"/>
      <c r="FCP40" s="38"/>
      <c r="FCQ40" s="38"/>
      <c r="FCR40" s="38"/>
      <c r="FCS40" s="38"/>
      <c r="FCT40" s="38"/>
      <c r="FCU40" s="38"/>
      <c r="FCV40" s="38"/>
      <c r="FCW40" s="38"/>
      <c r="FCX40" s="38"/>
      <c r="FCY40" s="38"/>
      <c r="FCZ40" s="38"/>
      <c r="FDA40" s="38"/>
      <c r="FDB40" s="38"/>
      <c r="FDC40" s="38"/>
      <c r="FDD40" s="38"/>
      <c r="FDE40" s="38"/>
      <c r="FDF40" s="38"/>
      <c r="FDG40" s="38"/>
      <c r="FDH40" s="38"/>
      <c r="FDI40" s="38"/>
      <c r="FDJ40" s="38"/>
      <c r="FDK40" s="38"/>
      <c r="FDL40" s="38"/>
      <c r="FDM40" s="38"/>
      <c r="FDN40" s="38"/>
      <c r="FDO40" s="38"/>
      <c r="FDP40" s="38"/>
      <c r="FDQ40" s="38"/>
      <c r="FDR40" s="38"/>
      <c r="FDS40" s="38"/>
      <c r="FDT40" s="38"/>
      <c r="FDU40" s="38"/>
      <c r="FDV40" s="38"/>
      <c r="FDW40" s="38"/>
      <c r="FDX40" s="38"/>
      <c r="FDY40" s="38"/>
      <c r="FDZ40" s="38"/>
      <c r="FEA40" s="38"/>
      <c r="FEB40" s="38"/>
      <c r="FEC40" s="38"/>
      <c r="FED40" s="38"/>
      <c r="FEE40" s="38"/>
      <c r="FEF40" s="38"/>
      <c r="FEG40" s="38"/>
      <c r="FEH40" s="38"/>
      <c r="FEI40" s="38"/>
      <c r="FEJ40" s="38"/>
      <c r="FEK40" s="38"/>
      <c r="FEL40" s="38"/>
      <c r="FEM40" s="38"/>
      <c r="FEN40" s="38"/>
      <c r="FEO40" s="38"/>
      <c r="FEP40" s="38"/>
      <c r="FEQ40" s="38"/>
      <c r="FER40" s="38"/>
      <c r="FES40" s="38"/>
      <c r="FET40" s="38"/>
      <c r="FEU40" s="38"/>
      <c r="FEV40" s="38"/>
      <c r="FEW40" s="38"/>
      <c r="FEX40" s="38"/>
      <c r="FEY40" s="38"/>
      <c r="FEZ40" s="38"/>
      <c r="FFA40" s="38"/>
      <c r="FFB40" s="38"/>
      <c r="FFC40" s="38"/>
      <c r="FFD40" s="38"/>
      <c r="FFE40" s="38"/>
      <c r="FFF40" s="38"/>
      <c r="FFG40" s="38"/>
      <c r="FFH40" s="38"/>
      <c r="FFI40" s="38"/>
      <c r="FFJ40" s="38"/>
      <c r="FFK40" s="38"/>
      <c r="FFL40" s="38"/>
      <c r="FFM40" s="38"/>
      <c r="FFN40" s="38"/>
      <c r="FFO40" s="38"/>
      <c r="FFP40" s="38"/>
      <c r="FFQ40" s="38"/>
      <c r="FFR40" s="38"/>
      <c r="FFS40" s="38"/>
      <c r="FFT40" s="38"/>
      <c r="FFU40" s="38"/>
      <c r="FFV40" s="38"/>
      <c r="FFW40" s="38"/>
      <c r="FFX40" s="38"/>
      <c r="FFY40" s="38"/>
      <c r="FFZ40" s="38"/>
      <c r="FGA40" s="38"/>
      <c r="FGB40" s="38"/>
      <c r="FGC40" s="38"/>
      <c r="FGD40" s="38"/>
      <c r="FGE40" s="38"/>
      <c r="FGF40" s="38"/>
      <c r="FGG40" s="38"/>
      <c r="FGH40" s="38"/>
      <c r="FGI40" s="38"/>
      <c r="FGJ40" s="38"/>
      <c r="FGK40" s="38"/>
      <c r="FGL40" s="38"/>
      <c r="FGM40" s="38"/>
      <c r="FGN40" s="38"/>
      <c r="FGO40" s="38"/>
      <c r="FGP40" s="38"/>
      <c r="FGQ40" s="38"/>
      <c r="FGR40" s="38"/>
      <c r="FGS40" s="38"/>
      <c r="FGT40" s="38"/>
      <c r="FGU40" s="38"/>
      <c r="FGV40" s="38"/>
      <c r="FGW40" s="38"/>
      <c r="FGX40" s="38"/>
      <c r="FGY40" s="38"/>
      <c r="FGZ40" s="38"/>
      <c r="FHA40" s="38"/>
      <c r="FHB40" s="38"/>
      <c r="FHC40" s="38"/>
      <c r="FHD40" s="38"/>
      <c r="FHE40" s="38"/>
      <c r="FHF40" s="38"/>
      <c r="FHG40" s="38"/>
      <c r="FHH40" s="38"/>
      <c r="FHI40" s="38"/>
      <c r="FHJ40" s="38"/>
      <c r="FHK40" s="38"/>
      <c r="FHL40" s="38"/>
      <c r="FHM40" s="38"/>
      <c r="FHN40" s="38"/>
      <c r="FHO40" s="38"/>
      <c r="FHP40" s="38"/>
      <c r="FHQ40" s="38"/>
      <c r="FHR40" s="38"/>
      <c r="FHS40" s="38"/>
      <c r="FHT40" s="38"/>
      <c r="FHU40" s="38"/>
      <c r="FHV40" s="38"/>
      <c r="FHW40" s="38"/>
      <c r="FHX40" s="38"/>
      <c r="FHY40" s="38"/>
      <c r="FHZ40" s="38"/>
      <c r="FIA40" s="38"/>
      <c r="FIB40" s="38"/>
      <c r="FIC40" s="38"/>
      <c r="FID40" s="38"/>
      <c r="FIE40" s="38"/>
      <c r="FIF40" s="38"/>
      <c r="FIG40" s="38"/>
      <c r="FIH40" s="38"/>
      <c r="FII40" s="38"/>
      <c r="FIJ40" s="38"/>
      <c r="FIK40" s="38"/>
      <c r="FIL40" s="38"/>
      <c r="FIM40" s="38"/>
      <c r="FIN40" s="38"/>
      <c r="FIO40" s="38"/>
      <c r="FIP40" s="38"/>
      <c r="FIQ40" s="38"/>
      <c r="FIR40" s="38"/>
      <c r="FIS40" s="38"/>
      <c r="FIT40" s="38"/>
      <c r="FIU40" s="38"/>
      <c r="FIV40" s="38"/>
      <c r="FIW40" s="38"/>
      <c r="FIX40" s="38"/>
      <c r="FIY40" s="38"/>
      <c r="FIZ40" s="38"/>
      <c r="FJA40" s="38"/>
      <c r="FJB40" s="38"/>
      <c r="FJC40" s="38"/>
      <c r="FJD40" s="38"/>
      <c r="FJE40" s="38"/>
      <c r="FJF40" s="38"/>
      <c r="FJG40" s="38"/>
      <c r="FJH40" s="38"/>
      <c r="FJI40" s="38"/>
      <c r="FJJ40" s="38"/>
      <c r="FJK40" s="38"/>
      <c r="FJL40" s="38"/>
      <c r="FJM40" s="38"/>
      <c r="FJN40" s="38"/>
      <c r="FJO40" s="38"/>
      <c r="FJP40" s="38"/>
      <c r="FJQ40" s="38"/>
      <c r="FJR40" s="38"/>
      <c r="FJS40" s="38"/>
      <c r="FJT40" s="38"/>
      <c r="FJU40" s="38"/>
      <c r="FJV40" s="38"/>
      <c r="FJW40" s="38"/>
      <c r="FJX40" s="38"/>
      <c r="FJY40" s="38"/>
      <c r="FJZ40" s="38"/>
      <c r="FKA40" s="38"/>
      <c r="FKB40" s="38"/>
      <c r="FKC40" s="38"/>
      <c r="FKD40" s="38"/>
      <c r="FKE40" s="38"/>
      <c r="FKF40" s="38"/>
      <c r="FKG40" s="38"/>
      <c r="FKH40" s="38"/>
      <c r="FKI40" s="38"/>
      <c r="FKJ40" s="38"/>
      <c r="FKK40" s="38"/>
      <c r="FKL40" s="38"/>
      <c r="FKM40" s="38"/>
      <c r="FKN40" s="38"/>
      <c r="FKO40" s="38"/>
      <c r="FKP40" s="38"/>
      <c r="FKQ40" s="38"/>
      <c r="FKR40" s="38"/>
      <c r="FKS40" s="38"/>
      <c r="FKT40" s="38"/>
      <c r="FKU40" s="38"/>
      <c r="FKV40" s="38"/>
      <c r="FKW40" s="38"/>
      <c r="FKX40" s="38"/>
      <c r="FKY40" s="38"/>
      <c r="FKZ40" s="38"/>
      <c r="FLA40" s="38"/>
      <c r="FLB40" s="38"/>
      <c r="FLC40" s="38"/>
      <c r="FLD40" s="38"/>
      <c r="FLE40" s="38"/>
      <c r="FLF40" s="38"/>
      <c r="FLG40" s="38"/>
      <c r="FLH40" s="38"/>
      <c r="FLI40" s="38"/>
      <c r="FLJ40" s="38"/>
      <c r="FLK40" s="38"/>
      <c r="FLL40" s="38"/>
      <c r="FLM40" s="38"/>
      <c r="FLN40" s="38"/>
      <c r="FLO40" s="38"/>
      <c r="FLP40" s="38"/>
      <c r="FLQ40" s="38"/>
      <c r="FLR40" s="38"/>
      <c r="FLS40" s="38"/>
      <c r="FLT40" s="38"/>
      <c r="FLU40" s="38"/>
      <c r="FLV40" s="38"/>
      <c r="FLW40" s="38"/>
      <c r="FLX40" s="38"/>
      <c r="FLY40" s="38"/>
      <c r="FLZ40" s="38"/>
      <c r="FMA40" s="38"/>
      <c r="FMB40" s="38"/>
      <c r="FMC40" s="38"/>
      <c r="FMD40" s="38"/>
      <c r="FME40" s="38"/>
      <c r="FMF40" s="38"/>
      <c r="FMG40" s="38"/>
      <c r="FMH40" s="38"/>
      <c r="FMI40" s="38"/>
      <c r="FMJ40" s="38"/>
      <c r="FMK40" s="38"/>
      <c r="FML40" s="38"/>
      <c r="FMM40" s="38"/>
      <c r="FMN40" s="38"/>
      <c r="FMO40" s="38"/>
      <c r="FMP40" s="38"/>
      <c r="FMQ40" s="38"/>
      <c r="FMR40" s="38"/>
      <c r="FMS40" s="38"/>
      <c r="FMT40" s="38"/>
      <c r="FMU40" s="38"/>
      <c r="FMV40" s="38"/>
      <c r="FMW40" s="38"/>
      <c r="FMX40" s="38"/>
      <c r="FMY40" s="38"/>
      <c r="FMZ40" s="38"/>
      <c r="FNA40" s="38"/>
      <c r="FNB40" s="38"/>
      <c r="FNC40" s="38"/>
      <c r="FND40" s="38"/>
      <c r="FNE40" s="38"/>
      <c r="FNF40" s="38"/>
      <c r="FNG40" s="38"/>
      <c r="FNH40" s="38"/>
      <c r="FNI40" s="38"/>
      <c r="FNJ40" s="38"/>
      <c r="FNK40" s="38"/>
      <c r="FNL40" s="38"/>
      <c r="FNM40" s="38"/>
      <c r="FNN40" s="38"/>
      <c r="FNO40" s="38"/>
      <c r="FNP40" s="38"/>
      <c r="FNQ40" s="38"/>
      <c r="FNR40" s="38"/>
      <c r="FNS40" s="38"/>
      <c r="FNT40" s="38"/>
      <c r="FNU40" s="38"/>
      <c r="FNV40" s="38"/>
      <c r="FNW40" s="38"/>
      <c r="FNX40" s="38"/>
      <c r="FNY40" s="38"/>
      <c r="FNZ40" s="38"/>
      <c r="FOA40" s="38"/>
      <c r="FOB40" s="38"/>
      <c r="FOC40" s="38"/>
      <c r="FOD40" s="38"/>
      <c r="FOE40" s="38"/>
      <c r="FOF40" s="38"/>
      <c r="FOG40" s="38"/>
      <c r="FOH40" s="38"/>
      <c r="FOI40" s="38"/>
      <c r="FOJ40" s="38"/>
      <c r="FOK40" s="38"/>
      <c r="FOL40" s="38"/>
      <c r="FOM40" s="38"/>
      <c r="FON40" s="38"/>
      <c r="FOO40" s="38"/>
      <c r="FOP40" s="38"/>
      <c r="FOQ40" s="38"/>
      <c r="FOR40" s="38"/>
      <c r="FOS40" s="38"/>
      <c r="FOT40" s="38"/>
      <c r="FOU40" s="38"/>
      <c r="FOV40" s="38"/>
      <c r="FOW40" s="38"/>
      <c r="FOX40" s="38"/>
      <c r="FOY40" s="38"/>
      <c r="FOZ40" s="38"/>
      <c r="FPA40" s="38"/>
      <c r="FPB40" s="38"/>
      <c r="FPC40" s="38"/>
      <c r="FPD40" s="38"/>
      <c r="FPE40" s="38"/>
      <c r="FPF40" s="38"/>
      <c r="FPG40" s="38"/>
      <c r="FPH40" s="38"/>
      <c r="FPI40" s="38"/>
      <c r="FPJ40" s="38"/>
      <c r="FPK40" s="38"/>
      <c r="FPL40" s="38"/>
      <c r="FPM40" s="38"/>
      <c r="FPN40" s="38"/>
      <c r="FPO40" s="38"/>
      <c r="FPP40" s="38"/>
      <c r="FPQ40" s="38"/>
      <c r="FPR40" s="38"/>
      <c r="FPS40" s="38"/>
      <c r="FPT40" s="38"/>
      <c r="FPU40" s="38"/>
      <c r="FPV40" s="38"/>
      <c r="FPW40" s="38"/>
      <c r="FPX40" s="38"/>
      <c r="FPY40" s="38"/>
      <c r="FPZ40" s="38"/>
      <c r="FQA40" s="38"/>
      <c r="FQB40" s="38"/>
      <c r="FQC40" s="38"/>
      <c r="FQD40" s="38"/>
      <c r="FQE40" s="38"/>
      <c r="FQF40" s="38"/>
      <c r="FQG40" s="38"/>
      <c r="FQH40" s="38"/>
      <c r="FQI40" s="38"/>
      <c r="FQJ40" s="38"/>
      <c r="FQK40" s="38"/>
      <c r="FQL40" s="38"/>
      <c r="FQM40" s="38"/>
      <c r="FQN40" s="38"/>
      <c r="FQO40" s="38"/>
      <c r="FQP40" s="38"/>
      <c r="FQQ40" s="38"/>
      <c r="FQR40" s="38"/>
      <c r="FQS40" s="38"/>
      <c r="FQT40" s="38"/>
      <c r="FQU40" s="38"/>
      <c r="FQV40" s="38"/>
      <c r="FQW40" s="38"/>
      <c r="FQX40" s="38"/>
      <c r="FQY40" s="38"/>
      <c r="FQZ40" s="38"/>
      <c r="FRA40" s="38"/>
      <c r="FRB40" s="38"/>
      <c r="FRC40" s="38"/>
      <c r="FRD40" s="38"/>
      <c r="FRE40" s="38"/>
      <c r="FRF40" s="38"/>
      <c r="FRG40" s="38"/>
      <c r="FRH40" s="38"/>
      <c r="FRI40" s="38"/>
      <c r="FRJ40" s="38"/>
      <c r="FRK40" s="38"/>
      <c r="FRL40" s="38"/>
      <c r="FRM40" s="38"/>
      <c r="FRN40" s="38"/>
      <c r="FRO40" s="38"/>
      <c r="FRP40" s="38"/>
      <c r="FRQ40" s="38"/>
      <c r="FRR40" s="38"/>
      <c r="FRS40" s="38"/>
      <c r="FRT40" s="38"/>
      <c r="FRU40" s="38"/>
      <c r="FRV40" s="38"/>
      <c r="FRW40" s="38"/>
      <c r="FRX40" s="38"/>
      <c r="FRY40" s="38"/>
      <c r="FRZ40" s="38"/>
      <c r="FSA40" s="38"/>
      <c r="FSB40" s="38"/>
      <c r="FSC40" s="38"/>
      <c r="FSD40" s="38"/>
      <c r="FSE40" s="38"/>
      <c r="FSF40" s="38"/>
      <c r="FSG40" s="38"/>
      <c r="FSH40" s="38"/>
      <c r="FSI40" s="38"/>
      <c r="FSJ40" s="38"/>
      <c r="FSK40" s="38"/>
      <c r="FSL40" s="38"/>
      <c r="FSM40" s="38"/>
      <c r="FSN40" s="38"/>
      <c r="FSO40" s="38"/>
      <c r="FSP40" s="38"/>
      <c r="FSQ40" s="38"/>
      <c r="FSR40" s="38"/>
      <c r="FSS40" s="38"/>
      <c r="FST40" s="38"/>
      <c r="FSU40" s="38"/>
      <c r="FSV40" s="38"/>
      <c r="FSW40" s="38"/>
      <c r="FSX40" s="38"/>
      <c r="FSY40" s="38"/>
      <c r="FSZ40" s="38"/>
      <c r="FTA40" s="38"/>
      <c r="FTB40" s="38"/>
      <c r="FTC40" s="38"/>
      <c r="FTD40" s="38"/>
      <c r="FTE40" s="38"/>
      <c r="FTF40" s="38"/>
      <c r="FTG40" s="38"/>
      <c r="FTH40" s="38"/>
      <c r="FTI40" s="38"/>
      <c r="FTJ40" s="38"/>
      <c r="FTK40" s="38"/>
      <c r="FTL40" s="38"/>
      <c r="FTM40" s="38"/>
      <c r="FTN40" s="38"/>
      <c r="FTO40" s="38"/>
      <c r="FTP40" s="38"/>
      <c r="FTQ40" s="38"/>
      <c r="FTR40" s="38"/>
      <c r="FTS40" s="38"/>
      <c r="FTT40" s="38"/>
      <c r="FTU40" s="38"/>
      <c r="FTV40" s="38"/>
      <c r="FTW40" s="38"/>
      <c r="FTX40" s="38"/>
      <c r="FTY40" s="38"/>
      <c r="FTZ40" s="38"/>
      <c r="FUA40" s="38"/>
      <c r="FUB40" s="38"/>
      <c r="FUC40" s="38"/>
      <c r="FUD40" s="38"/>
      <c r="FUE40" s="38"/>
      <c r="FUF40" s="38"/>
      <c r="FUG40" s="38"/>
      <c r="FUH40" s="38"/>
      <c r="FUI40" s="38"/>
      <c r="FUJ40" s="38"/>
      <c r="FUK40" s="38"/>
      <c r="FUL40" s="38"/>
      <c r="FUM40" s="38"/>
      <c r="FUN40" s="38"/>
      <c r="FUO40" s="38"/>
      <c r="FUP40" s="38"/>
      <c r="FUQ40" s="38"/>
      <c r="FUR40" s="38"/>
      <c r="FUS40" s="38"/>
      <c r="FUT40" s="38"/>
      <c r="FUU40" s="38"/>
      <c r="FUV40" s="38"/>
      <c r="FUW40" s="38"/>
      <c r="FUX40" s="38"/>
      <c r="FUY40" s="38"/>
      <c r="FUZ40" s="38"/>
      <c r="FVA40" s="38"/>
      <c r="FVB40" s="38"/>
      <c r="FVC40" s="38"/>
      <c r="FVD40" s="38"/>
      <c r="FVE40" s="38"/>
      <c r="FVF40" s="38"/>
      <c r="FVG40" s="38"/>
      <c r="FVH40" s="38"/>
      <c r="FVI40" s="38"/>
      <c r="FVJ40" s="38"/>
      <c r="FVK40" s="38"/>
      <c r="FVL40" s="38"/>
      <c r="FVM40" s="38"/>
      <c r="FVN40" s="38"/>
      <c r="FVO40" s="38"/>
      <c r="FVP40" s="38"/>
      <c r="FVQ40" s="38"/>
      <c r="FVR40" s="38"/>
      <c r="FVS40" s="38"/>
      <c r="FVT40" s="38"/>
      <c r="FVU40" s="38"/>
      <c r="FVV40" s="38"/>
      <c r="FVW40" s="38"/>
      <c r="FVX40" s="38"/>
      <c r="FVY40" s="38"/>
      <c r="FVZ40" s="38"/>
      <c r="FWA40" s="38"/>
      <c r="FWB40" s="38"/>
      <c r="FWC40" s="38"/>
      <c r="FWD40" s="38"/>
      <c r="FWE40" s="38"/>
      <c r="FWF40" s="38"/>
      <c r="FWG40" s="38"/>
      <c r="FWH40" s="38"/>
      <c r="FWI40" s="38"/>
      <c r="FWJ40" s="38"/>
      <c r="FWK40" s="38"/>
      <c r="FWL40" s="38"/>
      <c r="FWM40" s="38"/>
      <c r="FWN40" s="38"/>
      <c r="FWO40" s="38"/>
      <c r="FWP40" s="38"/>
      <c r="FWQ40" s="38"/>
      <c r="FWR40" s="38"/>
      <c r="FWS40" s="38"/>
      <c r="FWT40" s="38"/>
      <c r="FWU40" s="38"/>
      <c r="FWV40" s="38"/>
      <c r="FWW40" s="38"/>
      <c r="FWX40" s="38"/>
      <c r="FWY40" s="38"/>
      <c r="FWZ40" s="38"/>
      <c r="FXA40" s="38"/>
      <c r="FXB40" s="38"/>
      <c r="FXC40" s="38"/>
      <c r="FXD40" s="38"/>
      <c r="FXE40" s="38"/>
      <c r="FXF40" s="38"/>
      <c r="FXG40" s="38"/>
      <c r="FXH40" s="38"/>
      <c r="FXI40" s="38"/>
      <c r="FXJ40" s="38"/>
      <c r="FXK40" s="38"/>
      <c r="FXL40" s="38"/>
      <c r="FXM40" s="38"/>
      <c r="FXN40" s="38"/>
      <c r="FXO40" s="38"/>
      <c r="FXP40" s="38"/>
      <c r="FXQ40" s="38"/>
      <c r="FXR40" s="38"/>
      <c r="FXS40" s="38"/>
      <c r="FXT40" s="38"/>
      <c r="FXU40" s="38"/>
      <c r="FXV40" s="38"/>
      <c r="FXW40" s="38"/>
      <c r="FXX40" s="38"/>
      <c r="FXY40" s="38"/>
      <c r="FXZ40" s="38"/>
      <c r="FYA40" s="38"/>
      <c r="FYB40" s="38"/>
      <c r="FYC40" s="38"/>
      <c r="FYD40" s="38"/>
      <c r="FYE40" s="38"/>
      <c r="FYF40" s="38"/>
      <c r="FYG40" s="38"/>
      <c r="FYH40" s="38"/>
      <c r="FYI40" s="38"/>
      <c r="FYJ40" s="38"/>
      <c r="FYK40" s="38"/>
      <c r="FYL40" s="38"/>
      <c r="FYM40" s="38"/>
      <c r="FYN40" s="38"/>
      <c r="FYO40" s="38"/>
      <c r="FYP40" s="38"/>
      <c r="FYQ40" s="38"/>
      <c r="FYR40" s="38"/>
      <c r="FYS40" s="38"/>
      <c r="FYT40" s="38"/>
      <c r="FYU40" s="38"/>
      <c r="FYV40" s="38"/>
      <c r="FYW40" s="38"/>
      <c r="FYX40" s="38"/>
      <c r="FYY40" s="38"/>
      <c r="FYZ40" s="38"/>
      <c r="FZA40" s="38"/>
      <c r="FZB40" s="38"/>
      <c r="FZC40" s="38"/>
      <c r="FZD40" s="38"/>
      <c r="FZE40" s="38"/>
      <c r="FZF40" s="38"/>
      <c r="FZG40" s="38"/>
      <c r="FZH40" s="38"/>
      <c r="FZI40" s="38"/>
      <c r="FZJ40" s="38"/>
      <c r="FZK40" s="38"/>
      <c r="FZL40" s="38"/>
      <c r="FZM40" s="38"/>
      <c r="FZN40" s="38"/>
      <c r="FZO40" s="38"/>
      <c r="FZP40" s="38"/>
      <c r="FZQ40" s="38"/>
      <c r="FZR40" s="38"/>
      <c r="FZS40" s="38"/>
      <c r="FZT40" s="38"/>
      <c r="FZU40" s="38"/>
      <c r="FZV40" s="38"/>
      <c r="FZW40" s="38"/>
      <c r="FZX40" s="38"/>
      <c r="FZY40" s="38"/>
      <c r="FZZ40" s="38"/>
      <c r="GAA40" s="38"/>
      <c r="GAB40" s="38"/>
      <c r="GAC40" s="38"/>
      <c r="GAD40" s="38"/>
      <c r="GAE40" s="38"/>
      <c r="GAF40" s="38"/>
      <c r="GAG40" s="38"/>
      <c r="GAH40" s="38"/>
      <c r="GAI40" s="38"/>
      <c r="GAJ40" s="38"/>
      <c r="GAK40" s="38"/>
      <c r="GAL40" s="38"/>
      <c r="GAM40" s="38"/>
      <c r="GAN40" s="38"/>
      <c r="GAO40" s="38"/>
      <c r="GAP40" s="38"/>
      <c r="GAQ40" s="38"/>
      <c r="GAR40" s="38"/>
      <c r="GAS40" s="38"/>
      <c r="GAT40" s="38"/>
      <c r="GAU40" s="38"/>
      <c r="GAV40" s="38"/>
      <c r="GAW40" s="38"/>
      <c r="GAX40" s="38"/>
      <c r="GAY40" s="38"/>
      <c r="GAZ40" s="38"/>
      <c r="GBA40" s="38"/>
      <c r="GBB40" s="38"/>
      <c r="GBC40" s="38"/>
      <c r="GBD40" s="38"/>
      <c r="GBE40" s="38"/>
      <c r="GBF40" s="38"/>
      <c r="GBG40" s="38"/>
      <c r="GBH40" s="38"/>
      <c r="GBI40" s="38"/>
      <c r="GBJ40" s="38"/>
      <c r="GBK40" s="38"/>
      <c r="GBL40" s="38"/>
      <c r="GBM40" s="38"/>
      <c r="GBN40" s="38"/>
      <c r="GBO40" s="38"/>
      <c r="GBP40" s="38"/>
      <c r="GBQ40" s="38"/>
      <c r="GBR40" s="38"/>
      <c r="GBS40" s="38"/>
      <c r="GBT40" s="38"/>
      <c r="GBU40" s="38"/>
      <c r="GBV40" s="38"/>
      <c r="GBW40" s="38"/>
      <c r="GBX40" s="38"/>
      <c r="GBY40" s="38"/>
      <c r="GBZ40" s="38"/>
      <c r="GCA40" s="38"/>
      <c r="GCB40" s="38"/>
      <c r="GCC40" s="38"/>
      <c r="GCD40" s="38"/>
      <c r="GCE40" s="38"/>
      <c r="GCF40" s="38"/>
      <c r="GCG40" s="38"/>
      <c r="GCH40" s="38"/>
      <c r="GCI40" s="38"/>
      <c r="GCJ40" s="38"/>
      <c r="GCK40" s="38"/>
      <c r="GCL40" s="38"/>
      <c r="GCM40" s="38"/>
      <c r="GCN40" s="38"/>
      <c r="GCO40" s="38"/>
      <c r="GCP40" s="38"/>
      <c r="GCQ40" s="38"/>
      <c r="GCR40" s="38"/>
      <c r="GCS40" s="38"/>
      <c r="GCT40" s="38"/>
      <c r="GCU40" s="38"/>
      <c r="GCV40" s="38"/>
      <c r="GCW40" s="38"/>
      <c r="GCX40" s="38"/>
      <c r="GCY40" s="38"/>
      <c r="GCZ40" s="38"/>
      <c r="GDA40" s="38"/>
      <c r="GDB40" s="38"/>
      <c r="GDC40" s="38"/>
      <c r="GDD40" s="38"/>
      <c r="GDE40" s="38"/>
      <c r="GDF40" s="38"/>
      <c r="GDG40" s="38"/>
      <c r="GDH40" s="38"/>
      <c r="GDI40" s="38"/>
      <c r="GDJ40" s="38"/>
      <c r="GDK40" s="38"/>
      <c r="GDL40" s="38"/>
      <c r="GDM40" s="38"/>
      <c r="GDN40" s="38"/>
      <c r="GDO40" s="38"/>
      <c r="GDP40" s="38"/>
      <c r="GDQ40" s="38"/>
      <c r="GDR40" s="38"/>
      <c r="GDS40" s="38"/>
      <c r="GDT40" s="38"/>
      <c r="GDU40" s="38"/>
      <c r="GDV40" s="38"/>
      <c r="GDW40" s="38"/>
      <c r="GDX40" s="38"/>
      <c r="GDY40" s="38"/>
      <c r="GDZ40" s="38"/>
      <c r="GEA40" s="38"/>
      <c r="GEB40" s="38"/>
      <c r="GEC40" s="38"/>
      <c r="GED40" s="38"/>
      <c r="GEE40" s="38"/>
      <c r="GEF40" s="38"/>
      <c r="GEG40" s="38"/>
      <c r="GEH40" s="38"/>
      <c r="GEI40" s="38"/>
      <c r="GEJ40" s="38"/>
      <c r="GEK40" s="38"/>
      <c r="GEL40" s="38"/>
      <c r="GEM40" s="38"/>
      <c r="GEN40" s="38"/>
      <c r="GEO40" s="38"/>
      <c r="GEP40" s="38"/>
      <c r="GEQ40" s="38"/>
      <c r="GER40" s="38"/>
      <c r="GES40" s="38"/>
      <c r="GET40" s="38"/>
      <c r="GEU40" s="38"/>
      <c r="GEV40" s="38"/>
      <c r="GEW40" s="38"/>
      <c r="GEX40" s="38"/>
      <c r="GEY40" s="38"/>
      <c r="GEZ40" s="38"/>
      <c r="GFA40" s="38"/>
      <c r="GFB40" s="38"/>
      <c r="GFC40" s="38"/>
      <c r="GFD40" s="38"/>
      <c r="GFE40" s="38"/>
      <c r="GFF40" s="38"/>
      <c r="GFG40" s="38"/>
      <c r="GFH40" s="38"/>
      <c r="GFI40" s="38"/>
      <c r="GFJ40" s="38"/>
      <c r="GFK40" s="38"/>
      <c r="GFL40" s="38"/>
      <c r="GFM40" s="38"/>
      <c r="GFN40" s="38"/>
      <c r="GFO40" s="38"/>
      <c r="GFP40" s="38"/>
      <c r="GFQ40" s="38"/>
      <c r="GFR40" s="38"/>
      <c r="GFS40" s="38"/>
      <c r="GFT40" s="38"/>
      <c r="GFU40" s="38"/>
      <c r="GFV40" s="38"/>
      <c r="GFW40" s="38"/>
      <c r="GFX40" s="38"/>
      <c r="GFY40" s="38"/>
      <c r="GFZ40" s="38"/>
      <c r="GGA40" s="38"/>
      <c r="GGB40" s="38"/>
      <c r="GGC40" s="38"/>
      <c r="GGD40" s="38"/>
      <c r="GGE40" s="38"/>
      <c r="GGF40" s="38"/>
      <c r="GGG40" s="38"/>
      <c r="GGH40" s="38"/>
      <c r="GGI40" s="38"/>
      <c r="GGJ40" s="38"/>
      <c r="GGK40" s="38"/>
      <c r="GGL40" s="38"/>
      <c r="GGM40" s="38"/>
      <c r="GGN40" s="38"/>
      <c r="GGO40" s="38"/>
      <c r="GGP40" s="38"/>
      <c r="GGQ40" s="38"/>
      <c r="GGR40" s="38"/>
      <c r="GGS40" s="38"/>
      <c r="GGT40" s="38"/>
      <c r="GGU40" s="38"/>
      <c r="GGV40" s="38"/>
      <c r="GGW40" s="38"/>
      <c r="GGX40" s="38"/>
      <c r="GGY40" s="38"/>
      <c r="GGZ40" s="38"/>
      <c r="GHA40" s="38"/>
      <c r="GHB40" s="38"/>
      <c r="GHC40" s="38"/>
      <c r="GHD40" s="38"/>
      <c r="GHE40" s="38"/>
      <c r="GHF40" s="38"/>
      <c r="GHG40" s="38"/>
      <c r="GHH40" s="38"/>
      <c r="GHI40" s="38"/>
      <c r="GHJ40" s="38"/>
      <c r="GHK40" s="38"/>
      <c r="GHL40" s="38"/>
      <c r="GHM40" s="38"/>
      <c r="GHN40" s="38"/>
      <c r="GHO40" s="38"/>
      <c r="GHP40" s="38"/>
      <c r="GHQ40" s="38"/>
      <c r="GHR40" s="38"/>
      <c r="GHS40" s="38"/>
      <c r="GHT40" s="38"/>
      <c r="GHU40" s="38"/>
      <c r="GHV40" s="38"/>
      <c r="GHW40" s="38"/>
      <c r="GHX40" s="38"/>
      <c r="GHY40" s="38"/>
      <c r="GHZ40" s="38"/>
      <c r="GIA40" s="38"/>
      <c r="GIB40" s="38"/>
      <c r="GIC40" s="38"/>
      <c r="GID40" s="38"/>
      <c r="GIE40" s="38"/>
      <c r="GIF40" s="38"/>
      <c r="GIG40" s="38"/>
      <c r="GIH40" s="38"/>
      <c r="GII40" s="38"/>
      <c r="GIJ40" s="38"/>
      <c r="GIK40" s="38"/>
      <c r="GIL40" s="38"/>
      <c r="GIM40" s="38"/>
      <c r="GIN40" s="38"/>
      <c r="GIO40" s="38"/>
      <c r="GIP40" s="38"/>
      <c r="GIQ40" s="38"/>
      <c r="GIR40" s="38"/>
      <c r="GIS40" s="38"/>
      <c r="GIT40" s="38"/>
      <c r="GIU40" s="38"/>
      <c r="GIV40" s="38"/>
      <c r="GIW40" s="38"/>
      <c r="GIX40" s="38"/>
      <c r="GIY40" s="38"/>
      <c r="GIZ40" s="38"/>
      <c r="GJA40" s="38"/>
      <c r="GJB40" s="38"/>
      <c r="GJC40" s="38"/>
      <c r="GJD40" s="38"/>
      <c r="GJE40" s="38"/>
      <c r="GJF40" s="38"/>
      <c r="GJG40" s="38"/>
      <c r="GJH40" s="38"/>
      <c r="GJI40" s="38"/>
      <c r="GJJ40" s="38"/>
      <c r="GJK40" s="38"/>
      <c r="GJL40" s="38"/>
      <c r="GJM40" s="38"/>
      <c r="GJN40" s="38"/>
      <c r="GJO40" s="38"/>
      <c r="GJP40" s="38"/>
      <c r="GJQ40" s="38"/>
      <c r="GJR40" s="38"/>
      <c r="GJS40" s="38"/>
      <c r="GJT40" s="38"/>
      <c r="GJU40" s="38"/>
      <c r="GJV40" s="38"/>
      <c r="GJW40" s="38"/>
      <c r="GJX40" s="38"/>
      <c r="GJY40" s="38"/>
      <c r="GJZ40" s="38"/>
      <c r="GKA40" s="38"/>
      <c r="GKB40" s="38"/>
      <c r="GKC40" s="38"/>
      <c r="GKD40" s="38"/>
      <c r="GKE40" s="38"/>
      <c r="GKF40" s="38"/>
      <c r="GKG40" s="38"/>
      <c r="GKH40" s="38"/>
      <c r="GKI40" s="38"/>
      <c r="GKJ40" s="38"/>
      <c r="GKK40" s="38"/>
      <c r="GKL40" s="38"/>
      <c r="GKM40" s="38"/>
      <c r="GKN40" s="38"/>
      <c r="GKO40" s="38"/>
      <c r="GKP40" s="38"/>
      <c r="GKQ40" s="38"/>
      <c r="GKR40" s="38"/>
      <c r="GKS40" s="38"/>
      <c r="GKT40" s="38"/>
      <c r="GKU40" s="38"/>
      <c r="GKV40" s="38"/>
      <c r="GKW40" s="38"/>
      <c r="GKX40" s="38"/>
      <c r="GKY40" s="38"/>
      <c r="GKZ40" s="38"/>
      <c r="GLA40" s="38"/>
      <c r="GLB40" s="38"/>
      <c r="GLC40" s="38"/>
      <c r="GLD40" s="38"/>
      <c r="GLE40" s="38"/>
      <c r="GLF40" s="38"/>
      <c r="GLG40" s="38"/>
      <c r="GLH40" s="38"/>
      <c r="GLI40" s="38"/>
      <c r="GLJ40" s="38"/>
      <c r="GLK40" s="38"/>
      <c r="GLL40" s="38"/>
      <c r="GLM40" s="38"/>
      <c r="GLN40" s="38"/>
      <c r="GLO40" s="38"/>
      <c r="GLP40" s="38"/>
      <c r="GLQ40" s="38"/>
      <c r="GLR40" s="38"/>
      <c r="GLS40" s="38"/>
      <c r="GLT40" s="38"/>
      <c r="GLU40" s="38"/>
      <c r="GLV40" s="38"/>
      <c r="GLW40" s="38"/>
      <c r="GLX40" s="38"/>
      <c r="GLY40" s="38"/>
      <c r="GLZ40" s="38"/>
      <c r="GMA40" s="38"/>
      <c r="GMB40" s="38"/>
      <c r="GMC40" s="38"/>
      <c r="GMD40" s="38"/>
      <c r="GME40" s="38"/>
      <c r="GMF40" s="38"/>
      <c r="GMG40" s="38"/>
      <c r="GMH40" s="38"/>
      <c r="GMI40" s="38"/>
      <c r="GMJ40" s="38"/>
      <c r="GMK40" s="38"/>
      <c r="GML40" s="38"/>
      <c r="GMM40" s="38"/>
      <c r="GMN40" s="38"/>
      <c r="GMO40" s="38"/>
      <c r="GMP40" s="38"/>
      <c r="GMQ40" s="38"/>
      <c r="GMR40" s="38"/>
      <c r="GMS40" s="38"/>
      <c r="GMT40" s="38"/>
      <c r="GMU40" s="38"/>
      <c r="GMV40" s="38"/>
      <c r="GMW40" s="38"/>
      <c r="GMX40" s="38"/>
      <c r="GMY40" s="38"/>
      <c r="GMZ40" s="38"/>
      <c r="GNA40" s="38"/>
      <c r="GNB40" s="38"/>
      <c r="GNC40" s="38"/>
      <c r="GND40" s="38"/>
      <c r="GNE40" s="38"/>
      <c r="GNF40" s="38"/>
      <c r="GNG40" s="38"/>
      <c r="GNH40" s="38"/>
      <c r="GNI40" s="38"/>
      <c r="GNJ40" s="38"/>
      <c r="GNK40" s="38"/>
      <c r="GNL40" s="38"/>
      <c r="GNM40" s="38"/>
      <c r="GNN40" s="38"/>
      <c r="GNO40" s="38"/>
      <c r="GNP40" s="38"/>
      <c r="GNQ40" s="38"/>
      <c r="GNR40" s="38"/>
      <c r="GNS40" s="38"/>
      <c r="GNT40" s="38"/>
      <c r="GNU40" s="38"/>
      <c r="GNV40" s="38"/>
      <c r="GNW40" s="38"/>
      <c r="GNX40" s="38"/>
      <c r="GNY40" s="38"/>
      <c r="GNZ40" s="38"/>
      <c r="GOA40" s="38"/>
      <c r="GOB40" s="38"/>
      <c r="GOC40" s="38"/>
      <c r="GOD40" s="38"/>
      <c r="GOE40" s="38"/>
      <c r="GOF40" s="38"/>
      <c r="GOG40" s="38"/>
      <c r="GOH40" s="38"/>
      <c r="GOI40" s="38"/>
      <c r="GOJ40" s="38"/>
      <c r="GOK40" s="38"/>
      <c r="GOL40" s="38"/>
      <c r="GOM40" s="38"/>
      <c r="GON40" s="38"/>
      <c r="GOO40" s="38"/>
      <c r="GOP40" s="38"/>
      <c r="GOQ40" s="38"/>
      <c r="GOR40" s="38"/>
      <c r="GOS40" s="38"/>
      <c r="GOT40" s="38"/>
      <c r="GOU40" s="38"/>
      <c r="GOV40" s="38"/>
      <c r="GOW40" s="38"/>
      <c r="GOX40" s="38"/>
      <c r="GOY40" s="38"/>
      <c r="GOZ40" s="38"/>
      <c r="GPA40" s="38"/>
      <c r="GPB40" s="38"/>
      <c r="GPC40" s="38"/>
      <c r="GPD40" s="38"/>
      <c r="GPE40" s="38"/>
      <c r="GPF40" s="38"/>
      <c r="GPG40" s="38"/>
      <c r="GPH40" s="38"/>
      <c r="GPI40" s="38"/>
      <c r="GPJ40" s="38"/>
      <c r="GPK40" s="38"/>
      <c r="GPL40" s="38"/>
      <c r="GPM40" s="38"/>
      <c r="GPN40" s="38"/>
      <c r="GPO40" s="38"/>
      <c r="GPP40" s="38"/>
      <c r="GPQ40" s="38"/>
      <c r="GPR40" s="38"/>
      <c r="GPS40" s="38"/>
      <c r="GPT40" s="38"/>
      <c r="GPU40" s="38"/>
      <c r="GPV40" s="38"/>
      <c r="GPW40" s="38"/>
      <c r="GPX40" s="38"/>
      <c r="GPY40" s="38"/>
      <c r="GPZ40" s="38"/>
      <c r="GQA40" s="38"/>
      <c r="GQB40" s="38"/>
      <c r="GQC40" s="38"/>
      <c r="GQD40" s="38"/>
      <c r="GQE40" s="38"/>
      <c r="GQF40" s="38"/>
      <c r="GQG40" s="38"/>
      <c r="GQH40" s="38"/>
      <c r="GQI40" s="38"/>
      <c r="GQJ40" s="38"/>
      <c r="GQK40" s="38"/>
      <c r="GQL40" s="38"/>
      <c r="GQM40" s="38"/>
      <c r="GQN40" s="38"/>
      <c r="GQO40" s="38"/>
      <c r="GQP40" s="38"/>
      <c r="GQQ40" s="38"/>
      <c r="GQR40" s="38"/>
      <c r="GQS40" s="38"/>
      <c r="GQT40" s="38"/>
      <c r="GQU40" s="38"/>
      <c r="GQV40" s="38"/>
      <c r="GQW40" s="38"/>
      <c r="GQX40" s="38"/>
      <c r="GQY40" s="38"/>
      <c r="GQZ40" s="38"/>
      <c r="GRA40" s="38"/>
      <c r="GRB40" s="38"/>
      <c r="GRC40" s="38"/>
      <c r="GRD40" s="38"/>
      <c r="GRE40" s="38"/>
      <c r="GRF40" s="38"/>
      <c r="GRG40" s="38"/>
      <c r="GRH40" s="38"/>
      <c r="GRI40" s="38"/>
      <c r="GRJ40" s="38"/>
      <c r="GRK40" s="38"/>
      <c r="GRL40" s="38"/>
      <c r="GRM40" s="38"/>
      <c r="GRN40" s="38"/>
      <c r="GRO40" s="38"/>
      <c r="GRP40" s="38"/>
      <c r="GRQ40" s="38"/>
      <c r="GRR40" s="38"/>
      <c r="GRS40" s="38"/>
      <c r="GRT40" s="38"/>
      <c r="GRU40" s="38"/>
      <c r="GRV40" s="38"/>
      <c r="GRW40" s="38"/>
      <c r="GRX40" s="38"/>
      <c r="GRY40" s="38"/>
      <c r="GRZ40" s="38"/>
      <c r="GSA40" s="38"/>
      <c r="GSB40" s="38"/>
      <c r="GSC40" s="38"/>
      <c r="GSD40" s="38"/>
      <c r="GSE40" s="38"/>
      <c r="GSF40" s="38"/>
      <c r="GSG40" s="38"/>
      <c r="GSH40" s="38"/>
      <c r="GSI40" s="38"/>
      <c r="GSJ40" s="38"/>
      <c r="GSK40" s="38"/>
      <c r="GSL40" s="38"/>
      <c r="GSM40" s="38"/>
      <c r="GSN40" s="38"/>
      <c r="GSO40" s="38"/>
      <c r="GSP40" s="38"/>
      <c r="GSQ40" s="38"/>
      <c r="GSR40" s="38"/>
      <c r="GSS40" s="38"/>
      <c r="GST40" s="38"/>
      <c r="GSU40" s="38"/>
      <c r="GSV40" s="38"/>
      <c r="GSW40" s="38"/>
      <c r="GSX40" s="38"/>
      <c r="GSY40" s="38"/>
      <c r="GSZ40" s="38"/>
      <c r="GTA40" s="38"/>
      <c r="GTB40" s="38"/>
      <c r="GTC40" s="38"/>
      <c r="GTD40" s="38"/>
      <c r="GTE40" s="38"/>
      <c r="GTF40" s="38"/>
      <c r="GTG40" s="38"/>
      <c r="GTH40" s="38"/>
      <c r="GTI40" s="38"/>
      <c r="GTJ40" s="38"/>
      <c r="GTK40" s="38"/>
      <c r="GTL40" s="38"/>
      <c r="GTM40" s="38"/>
      <c r="GTN40" s="38"/>
      <c r="GTO40" s="38"/>
      <c r="GTP40" s="38"/>
      <c r="GTQ40" s="38"/>
      <c r="GTR40" s="38"/>
      <c r="GTS40" s="38"/>
      <c r="GTT40" s="38"/>
      <c r="GTU40" s="38"/>
      <c r="GTV40" s="38"/>
      <c r="GTW40" s="38"/>
      <c r="GTX40" s="38"/>
      <c r="GTY40" s="38"/>
      <c r="GTZ40" s="38"/>
      <c r="GUA40" s="38"/>
      <c r="GUB40" s="38"/>
      <c r="GUC40" s="38"/>
      <c r="GUD40" s="38"/>
      <c r="GUE40" s="38"/>
      <c r="GUF40" s="38"/>
      <c r="GUG40" s="38"/>
      <c r="GUH40" s="38"/>
      <c r="GUI40" s="38"/>
      <c r="GUJ40" s="38"/>
      <c r="GUK40" s="38"/>
      <c r="GUL40" s="38"/>
      <c r="GUM40" s="38"/>
      <c r="GUN40" s="38"/>
      <c r="GUO40" s="38"/>
      <c r="GUP40" s="38"/>
      <c r="GUQ40" s="38"/>
      <c r="GUR40" s="38"/>
      <c r="GUS40" s="38"/>
      <c r="GUT40" s="38"/>
      <c r="GUU40" s="38"/>
      <c r="GUV40" s="38"/>
      <c r="GUW40" s="38"/>
      <c r="GUX40" s="38"/>
      <c r="GUY40" s="38"/>
      <c r="GUZ40" s="38"/>
      <c r="GVA40" s="38"/>
      <c r="GVB40" s="38"/>
      <c r="GVC40" s="38"/>
      <c r="GVD40" s="38"/>
      <c r="GVE40" s="38"/>
      <c r="GVF40" s="38"/>
      <c r="GVG40" s="38"/>
      <c r="GVH40" s="38"/>
      <c r="GVI40" s="38"/>
      <c r="GVJ40" s="38"/>
      <c r="GVK40" s="38"/>
      <c r="GVL40" s="38"/>
      <c r="GVM40" s="38"/>
      <c r="GVN40" s="38"/>
      <c r="GVO40" s="38"/>
      <c r="GVP40" s="38"/>
      <c r="GVQ40" s="38"/>
      <c r="GVR40" s="38"/>
      <c r="GVS40" s="38"/>
      <c r="GVT40" s="38"/>
      <c r="GVU40" s="38"/>
      <c r="GVV40" s="38"/>
      <c r="GVW40" s="38"/>
      <c r="GVX40" s="38"/>
      <c r="GVY40" s="38"/>
      <c r="GVZ40" s="38"/>
      <c r="GWA40" s="38"/>
      <c r="GWB40" s="38"/>
      <c r="GWC40" s="38"/>
      <c r="GWD40" s="38"/>
      <c r="GWE40" s="38"/>
      <c r="GWF40" s="38"/>
      <c r="GWG40" s="38"/>
      <c r="GWH40" s="38"/>
      <c r="GWI40" s="38"/>
      <c r="GWJ40" s="38"/>
      <c r="GWK40" s="38"/>
      <c r="GWL40" s="38"/>
      <c r="GWM40" s="38"/>
      <c r="GWN40" s="38"/>
      <c r="GWO40" s="38"/>
      <c r="GWP40" s="38"/>
      <c r="GWQ40" s="38"/>
      <c r="GWR40" s="38"/>
      <c r="GWS40" s="38"/>
      <c r="GWT40" s="38"/>
      <c r="GWU40" s="38"/>
      <c r="GWV40" s="38"/>
      <c r="GWW40" s="38"/>
      <c r="GWX40" s="38"/>
      <c r="GWY40" s="38"/>
      <c r="GWZ40" s="38"/>
      <c r="GXA40" s="38"/>
      <c r="GXB40" s="38"/>
      <c r="GXC40" s="38"/>
      <c r="GXD40" s="38"/>
      <c r="GXE40" s="38"/>
      <c r="GXF40" s="38"/>
      <c r="GXG40" s="38"/>
      <c r="GXH40" s="38"/>
      <c r="GXI40" s="38"/>
      <c r="GXJ40" s="38"/>
      <c r="GXK40" s="38"/>
      <c r="GXL40" s="38"/>
      <c r="GXM40" s="38"/>
      <c r="GXN40" s="38"/>
      <c r="GXO40" s="38"/>
      <c r="GXP40" s="38"/>
      <c r="GXQ40" s="38"/>
      <c r="GXR40" s="38"/>
      <c r="GXS40" s="38"/>
      <c r="GXT40" s="38"/>
      <c r="GXU40" s="38"/>
      <c r="GXV40" s="38"/>
      <c r="GXW40" s="38"/>
      <c r="GXX40" s="38"/>
      <c r="GXY40" s="38"/>
      <c r="GXZ40" s="38"/>
      <c r="GYA40" s="38"/>
      <c r="GYB40" s="38"/>
      <c r="GYC40" s="38"/>
      <c r="GYD40" s="38"/>
      <c r="GYE40" s="38"/>
      <c r="GYF40" s="38"/>
      <c r="GYG40" s="38"/>
      <c r="GYH40" s="38"/>
      <c r="GYI40" s="38"/>
      <c r="GYJ40" s="38"/>
      <c r="GYK40" s="38"/>
      <c r="GYL40" s="38"/>
      <c r="GYM40" s="38"/>
      <c r="GYN40" s="38"/>
      <c r="GYO40" s="38"/>
      <c r="GYP40" s="38"/>
      <c r="GYQ40" s="38"/>
      <c r="GYR40" s="38"/>
      <c r="GYS40" s="38"/>
      <c r="GYT40" s="38"/>
      <c r="GYU40" s="38"/>
      <c r="GYV40" s="38"/>
      <c r="GYW40" s="38"/>
      <c r="GYX40" s="38"/>
      <c r="GYY40" s="38"/>
      <c r="GYZ40" s="38"/>
      <c r="GZA40" s="38"/>
      <c r="GZB40" s="38"/>
      <c r="GZC40" s="38"/>
      <c r="GZD40" s="38"/>
      <c r="GZE40" s="38"/>
      <c r="GZF40" s="38"/>
      <c r="GZG40" s="38"/>
      <c r="GZH40" s="38"/>
      <c r="GZI40" s="38"/>
      <c r="GZJ40" s="38"/>
      <c r="GZK40" s="38"/>
      <c r="GZL40" s="38"/>
      <c r="GZM40" s="38"/>
      <c r="GZN40" s="38"/>
      <c r="GZO40" s="38"/>
      <c r="GZP40" s="38"/>
      <c r="GZQ40" s="38"/>
      <c r="GZR40" s="38"/>
      <c r="GZS40" s="38"/>
      <c r="GZT40" s="38"/>
      <c r="GZU40" s="38"/>
      <c r="GZV40" s="38"/>
      <c r="GZW40" s="38"/>
      <c r="GZX40" s="38"/>
      <c r="GZY40" s="38"/>
      <c r="GZZ40" s="38"/>
      <c r="HAA40" s="38"/>
      <c r="HAB40" s="38"/>
      <c r="HAC40" s="38"/>
      <c r="HAD40" s="38"/>
      <c r="HAE40" s="38"/>
      <c r="HAF40" s="38"/>
      <c r="HAG40" s="38"/>
      <c r="HAH40" s="38"/>
      <c r="HAI40" s="38"/>
      <c r="HAJ40" s="38"/>
      <c r="HAK40" s="38"/>
      <c r="HAL40" s="38"/>
      <c r="HAM40" s="38"/>
      <c r="HAN40" s="38"/>
      <c r="HAO40" s="38"/>
      <c r="HAP40" s="38"/>
      <c r="HAQ40" s="38"/>
      <c r="HAR40" s="38"/>
      <c r="HAS40" s="38"/>
      <c r="HAT40" s="38"/>
      <c r="HAU40" s="38"/>
      <c r="HAV40" s="38"/>
      <c r="HAW40" s="38"/>
      <c r="HAX40" s="38"/>
      <c r="HAY40" s="38"/>
      <c r="HAZ40" s="38"/>
      <c r="HBA40" s="38"/>
      <c r="HBB40" s="38"/>
      <c r="HBC40" s="38"/>
      <c r="HBD40" s="38"/>
      <c r="HBE40" s="38"/>
      <c r="HBF40" s="38"/>
      <c r="HBG40" s="38"/>
      <c r="HBH40" s="38"/>
      <c r="HBI40" s="38"/>
      <c r="HBJ40" s="38"/>
      <c r="HBK40" s="38"/>
      <c r="HBL40" s="38"/>
      <c r="HBM40" s="38"/>
      <c r="HBN40" s="38"/>
      <c r="HBO40" s="38"/>
      <c r="HBP40" s="38"/>
      <c r="HBQ40" s="38"/>
      <c r="HBR40" s="38"/>
      <c r="HBS40" s="38"/>
      <c r="HBT40" s="38"/>
      <c r="HBU40" s="38"/>
      <c r="HBV40" s="38"/>
      <c r="HBW40" s="38"/>
      <c r="HBX40" s="38"/>
      <c r="HBY40" s="38"/>
      <c r="HBZ40" s="38"/>
      <c r="HCA40" s="38"/>
      <c r="HCB40" s="38"/>
      <c r="HCC40" s="38"/>
      <c r="HCD40" s="38"/>
      <c r="HCE40" s="38"/>
      <c r="HCF40" s="38"/>
      <c r="HCG40" s="38"/>
      <c r="HCH40" s="38"/>
      <c r="HCI40" s="38"/>
      <c r="HCJ40" s="38"/>
      <c r="HCK40" s="38"/>
      <c r="HCL40" s="38"/>
      <c r="HCM40" s="38"/>
      <c r="HCN40" s="38"/>
      <c r="HCO40" s="38"/>
      <c r="HCP40" s="38"/>
      <c r="HCQ40" s="38"/>
      <c r="HCR40" s="38"/>
      <c r="HCS40" s="38"/>
      <c r="HCT40" s="38"/>
      <c r="HCU40" s="38"/>
      <c r="HCV40" s="38"/>
      <c r="HCW40" s="38"/>
      <c r="HCX40" s="38"/>
      <c r="HCY40" s="38"/>
      <c r="HCZ40" s="38"/>
      <c r="HDA40" s="38"/>
      <c r="HDB40" s="38"/>
      <c r="HDC40" s="38"/>
      <c r="HDD40" s="38"/>
      <c r="HDE40" s="38"/>
      <c r="HDF40" s="38"/>
      <c r="HDG40" s="38"/>
      <c r="HDH40" s="38"/>
      <c r="HDI40" s="38"/>
      <c r="HDJ40" s="38"/>
      <c r="HDK40" s="38"/>
      <c r="HDL40" s="38"/>
      <c r="HDM40" s="38"/>
      <c r="HDN40" s="38"/>
      <c r="HDO40" s="38"/>
      <c r="HDP40" s="38"/>
      <c r="HDQ40" s="38"/>
      <c r="HDR40" s="38"/>
      <c r="HDS40" s="38"/>
      <c r="HDT40" s="38"/>
      <c r="HDU40" s="38"/>
      <c r="HDV40" s="38"/>
      <c r="HDW40" s="38"/>
      <c r="HDX40" s="38"/>
      <c r="HDY40" s="38"/>
      <c r="HDZ40" s="38"/>
      <c r="HEA40" s="38"/>
      <c r="HEB40" s="38"/>
      <c r="HEC40" s="38"/>
      <c r="HED40" s="38"/>
      <c r="HEE40" s="38"/>
      <c r="HEF40" s="38"/>
      <c r="HEG40" s="38"/>
      <c r="HEH40" s="38"/>
      <c r="HEI40" s="38"/>
      <c r="HEJ40" s="38"/>
      <c r="HEK40" s="38"/>
      <c r="HEL40" s="38"/>
      <c r="HEM40" s="38"/>
      <c r="HEN40" s="38"/>
      <c r="HEO40" s="38"/>
      <c r="HEP40" s="38"/>
      <c r="HEQ40" s="38"/>
      <c r="HER40" s="38"/>
      <c r="HES40" s="38"/>
      <c r="HET40" s="38"/>
      <c r="HEU40" s="38"/>
      <c r="HEV40" s="38"/>
      <c r="HEW40" s="38"/>
      <c r="HEX40" s="38"/>
      <c r="HEY40" s="38"/>
      <c r="HEZ40" s="38"/>
      <c r="HFA40" s="38"/>
      <c r="HFB40" s="38"/>
      <c r="HFC40" s="38"/>
      <c r="HFD40" s="38"/>
      <c r="HFE40" s="38"/>
      <c r="HFF40" s="38"/>
      <c r="HFG40" s="38"/>
      <c r="HFH40" s="38"/>
      <c r="HFI40" s="38"/>
      <c r="HFJ40" s="38"/>
      <c r="HFK40" s="38"/>
      <c r="HFL40" s="38"/>
      <c r="HFM40" s="38"/>
      <c r="HFN40" s="38"/>
      <c r="HFO40" s="38"/>
      <c r="HFP40" s="38"/>
      <c r="HFQ40" s="38"/>
      <c r="HFR40" s="38"/>
      <c r="HFS40" s="38"/>
      <c r="HFT40" s="38"/>
      <c r="HFU40" s="38"/>
      <c r="HFV40" s="38"/>
      <c r="HFW40" s="38"/>
      <c r="HFX40" s="38"/>
      <c r="HFY40" s="38"/>
      <c r="HFZ40" s="38"/>
      <c r="HGA40" s="38"/>
      <c r="HGB40" s="38"/>
      <c r="HGC40" s="38"/>
      <c r="HGD40" s="38"/>
      <c r="HGE40" s="38"/>
      <c r="HGF40" s="38"/>
      <c r="HGG40" s="38"/>
      <c r="HGH40" s="38"/>
      <c r="HGI40" s="38"/>
      <c r="HGJ40" s="38"/>
      <c r="HGK40" s="38"/>
      <c r="HGL40" s="38"/>
      <c r="HGM40" s="38"/>
      <c r="HGN40" s="38"/>
      <c r="HGO40" s="38"/>
      <c r="HGP40" s="38"/>
      <c r="HGQ40" s="38"/>
      <c r="HGR40" s="38"/>
      <c r="HGS40" s="38"/>
      <c r="HGT40" s="38"/>
      <c r="HGU40" s="38"/>
      <c r="HGV40" s="38"/>
      <c r="HGW40" s="38"/>
      <c r="HGX40" s="38"/>
      <c r="HGY40" s="38"/>
      <c r="HGZ40" s="38"/>
      <c r="HHA40" s="38"/>
      <c r="HHB40" s="38"/>
      <c r="HHC40" s="38"/>
      <c r="HHD40" s="38"/>
      <c r="HHE40" s="38"/>
      <c r="HHF40" s="38"/>
      <c r="HHG40" s="38"/>
      <c r="HHH40" s="38"/>
      <c r="HHI40" s="38"/>
      <c r="HHJ40" s="38"/>
      <c r="HHK40" s="38"/>
      <c r="HHL40" s="38"/>
      <c r="HHM40" s="38"/>
      <c r="HHN40" s="38"/>
      <c r="HHO40" s="38"/>
      <c r="HHP40" s="38"/>
      <c r="HHQ40" s="38"/>
      <c r="HHR40" s="38"/>
      <c r="HHS40" s="38"/>
      <c r="HHT40" s="38"/>
      <c r="HHU40" s="38"/>
      <c r="HHV40" s="38"/>
      <c r="HHW40" s="38"/>
      <c r="HHX40" s="38"/>
      <c r="HHY40" s="38"/>
      <c r="HHZ40" s="38"/>
      <c r="HIA40" s="38"/>
      <c r="HIB40" s="38"/>
      <c r="HIC40" s="38"/>
      <c r="HID40" s="38"/>
      <c r="HIE40" s="38"/>
      <c r="HIF40" s="38"/>
      <c r="HIG40" s="38"/>
      <c r="HIH40" s="38"/>
      <c r="HII40" s="38"/>
      <c r="HIJ40" s="38"/>
      <c r="HIK40" s="38"/>
      <c r="HIL40" s="38"/>
      <c r="HIM40" s="38"/>
      <c r="HIN40" s="38"/>
      <c r="HIO40" s="38"/>
      <c r="HIP40" s="38"/>
      <c r="HIQ40" s="38"/>
      <c r="HIR40" s="38"/>
      <c r="HIS40" s="38"/>
      <c r="HIT40" s="38"/>
      <c r="HIU40" s="38"/>
      <c r="HIV40" s="38"/>
      <c r="HIW40" s="38"/>
      <c r="HIX40" s="38"/>
      <c r="HIY40" s="38"/>
      <c r="HIZ40" s="38"/>
      <c r="HJA40" s="38"/>
      <c r="HJB40" s="38"/>
      <c r="HJC40" s="38"/>
      <c r="HJD40" s="38"/>
      <c r="HJE40" s="38"/>
      <c r="HJF40" s="38"/>
      <c r="HJG40" s="38"/>
      <c r="HJH40" s="38"/>
      <c r="HJI40" s="38"/>
      <c r="HJJ40" s="38"/>
      <c r="HJK40" s="38"/>
      <c r="HJL40" s="38"/>
      <c r="HJM40" s="38"/>
      <c r="HJN40" s="38"/>
      <c r="HJO40" s="38"/>
      <c r="HJP40" s="38"/>
      <c r="HJQ40" s="38"/>
      <c r="HJR40" s="38"/>
      <c r="HJS40" s="38"/>
      <c r="HJT40" s="38"/>
      <c r="HJU40" s="38"/>
      <c r="HJV40" s="38"/>
      <c r="HJW40" s="38"/>
      <c r="HJX40" s="38"/>
      <c r="HJY40" s="38"/>
      <c r="HJZ40" s="38"/>
      <c r="HKA40" s="38"/>
      <c r="HKB40" s="38"/>
      <c r="HKC40" s="38"/>
      <c r="HKD40" s="38"/>
      <c r="HKE40" s="38"/>
      <c r="HKF40" s="38"/>
      <c r="HKG40" s="38"/>
      <c r="HKH40" s="38"/>
      <c r="HKI40" s="38"/>
      <c r="HKJ40" s="38"/>
      <c r="HKK40" s="38"/>
      <c r="HKL40" s="38"/>
      <c r="HKM40" s="38"/>
      <c r="HKN40" s="38"/>
      <c r="HKO40" s="38"/>
      <c r="HKP40" s="38"/>
      <c r="HKQ40" s="38"/>
      <c r="HKR40" s="38"/>
      <c r="HKS40" s="38"/>
      <c r="HKT40" s="38"/>
      <c r="HKU40" s="38"/>
      <c r="HKV40" s="38"/>
      <c r="HKW40" s="38"/>
      <c r="HKX40" s="38"/>
      <c r="HKY40" s="38"/>
      <c r="HKZ40" s="38"/>
      <c r="HLA40" s="38"/>
      <c r="HLB40" s="38"/>
      <c r="HLC40" s="38"/>
      <c r="HLD40" s="38"/>
      <c r="HLE40" s="38"/>
      <c r="HLF40" s="38"/>
      <c r="HLG40" s="38"/>
      <c r="HLH40" s="38"/>
      <c r="HLI40" s="38"/>
      <c r="HLJ40" s="38"/>
      <c r="HLK40" s="38"/>
      <c r="HLL40" s="38"/>
      <c r="HLM40" s="38"/>
      <c r="HLN40" s="38"/>
      <c r="HLO40" s="38"/>
      <c r="HLP40" s="38"/>
      <c r="HLQ40" s="38"/>
      <c r="HLR40" s="38"/>
      <c r="HLS40" s="38"/>
      <c r="HLT40" s="38"/>
      <c r="HLU40" s="38"/>
      <c r="HLV40" s="38"/>
      <c r="HLW40" s="38"/>
      <c r="HLX40" s="38"/>
      <c r="HLY40" s="38"/>
      <c r="HLZ40" s="38"/>
      <c r="HMA40" s="38"/>
      <c r="HMB40" s="38"/>
      <c r="HMC40" s="38"/>
      <c r="HMD40" s="38"/>
      <c r="HME40" s="38"/>
      <c r="HMF40" s="38"/>
      <c r="HMG40" s="38"/>
      <c r="HMH40" s="38"/>
      <c r="HMI40" s="38"/>
      <c r="HMJ40" s="38"/>
      <c r="HMK40" s="38"/>
      <c r="HML40" s="38"/>
      <c r="HMM40" s="38"/>
      <c r="HMN40" s="38"/>
      <c r="HMO40" s="38"/>
      <c r="HMP40" s="38"/>
      <c r="HMQ40" s="38"/>
      <c r="HMR40" s="38"/>
      <c r="HMS40" s="38"/>
      <c r="HMT40" s="38"/>
      <c r="HMU40" s="38"/>
      <c r="HMV40" s="38"/>
      <c r="HMW40" s="38"/>
      <c r="HMX40" s="38"/>
      <c r="HMY40" s="38"/>
      <c r="HMZ40" s="38"/>
      <c r="HNA40" s="38"/>
      <c r="HNB40" s="38"/>
      <c r="HNC40" s="38"/>
      <c r="HND40" s="38"/>
      <c r="HNE40" s="38"/>
      <c r="HNF40" s="38"/>
      <c r="HNG40" s="38"/>
      <c r="HNH40" s="38"/>
      <c r="HNI40" s="38"/>
      <c r="HNJ40" s="38"/>
      <c r="HNK40" s="38"/>
      <c r="HNL40" s="38"/>
      <c r="HNM40" s="38"/>
      <c r="HNN40" s="38"/>
      <c r="HNO40" s="38"/>
      <c r="HNP40" s="38"/>
      <c r="HNQ40" s="38"/>
      <c r="HNR40" s="38"/>
      <c r="HNS40" s="38"/>
      <c r="HNT40" s="38"/>
      <c r="HNU40" s="38"/>
      <c r="HNV40" s="38"/>
      <c r="HNW40" s="38"/>
      <c r="HNX40" s="38"/>
      <c r="HNY40" s="38"/>
      <c r="HNZ40" s="38"/>
      <c r="HOA40" s="38"/>
      <c r="HOB40" s="38"/>
      <c r="HOC40" s="38"/>
      <c r="HOD40" s="38"/>
      <c r="HOE40" s="38"/>
      <c r="HOF40" s="38"/>
      <c r="HOG40" s="38"/>
      <c r="HOH40" s="38"/>
      <c r="HOI40" s="38"/>
      <c r="HOJ40" s="38"/>
      <c r="HOK40" s="38"/>
      <c r="HOL40" s="38"/>
      <c r="HOM40" s="38"/>
      <c r="HON40" s="38"/>
      <c r="HOO40" s="38"/>
      <c r="HOP40" s="38"/>
      <c r="HOQ40" s="38"/>
      <c r="HOR40" s="38"/>
      <c r="HOS40" s="38"/>
      <c r="HOT40" s="38"/>
      <c r="HOU40" s="38"/>
      <c r="HOV40" s="38"/>
      <c r="HOW40" s="38"/>
      <c r="HOX40" s="38"/>
      <c r="HOY40" s="38"/>
      <c r="HOZ40" s="38"/>
      <c r="HPA40" s="38"/>
      <c r="HPB40" s="38"/>
      <c r="HPC40" s="38"/>
      <c r="HPD40" s="38"/>
      <c r="HPE40" s="38"/>
      <c r="HPF40" s="38"/>
      <c r="HPG40" s="38"/>
      <c r="HPH40" s="38"/>
      <c r="HPI40" s="38"/>
      <c r="HPJ40" s="38"/>
      <c r="HPK40" s="38"/>
      <c r="HPL40" s="38"/>
      <c r="HPM40" s="38"/>
      <c r="HPN40" s="38"/>
      <c r="HPO40" s="38"/>
      <c r="HPP40" s="38"/>
      <c r="HPQ40" s="38"/>
      <c r="HPR40" s="38"/>
      <c r="HPS40" s="38"/>
      <c r="HPT40" s="38"/>
      <c r="HPU40" s="38"/>
      <c r="HPV40" s="38"/>
      <c r="HPW40" s="38"/>
      <c r="HPX40" s="38"/>
      <c r="HPY40" s="38"/>
      <c r="HPZ40" s="38"/>
      <c r="HQA40" s="38"/>
      <c r="HQB40" s="38"/>
      <c r="HQC40" s="38"/>
      <c r="HQD40" s="38"/>
      <c r="HQE40" s="38"/>
      <c r="HQF40" s="38"/>
      <c r="HQG40" s="38"/>
      <c r="HQH40" s="38"/>
      <c r="HQI40" s="38"/>
      <c r="HQJ40" s="38"/>
      <c r="HQK40" s="38"/>
      <c r="HQL40" s="38"/>
      <c r="HQM40" s="38"/>
      <c r="HQN40" s="38"/>
      <c r="HQO40" s="38"/>
      <c r="HQP40" s="38"/>
      <c r="HQQ40" s="38"/>
      <c r="HQR40" s="38"/>
      <c r="HQS40" s="38"/>
      <c r="HQT40" s="38"/>
      <c r="HQU40" s="38"/>
      <c r="HQV40" s="38"/>
      <c r="HQW40" s="38"/>
      <c r="HQX40" s="38"/>
      <c r="HQY40" s="38"/>
      <c r="HQZ40" s="38"/>
      <c r="HRA40" s="38"/>
      <c r="HRB40" s="38"/>
      <c r="HRC40" s="38"/>
      <c r="HRD40" s="38"/>
      <c r="HRE40" s="38"/>
      <c r="HRF40" s="38"/>
      <c r="HRG40" s="38"/>
      <c r="HRH40" s="38"/>
      <c r="HRI40" s="38"/>
      <c r="HRJ40" s="38"/>
      <c r="HRK40" s="38"/>
      <c r="HRL40" s="38"/>
      <c r="HRM40" s="38"/>
      <c r="HRN40" s="38"/>
      <c r="HRO40" s="38"/>
      <c r="HRP40" s="38"/>
      <c r="HRQ40" s="38"/>
      <c r="HRR40" s="38"/>
      <c r="HRS40" s="38"/>
      <c r="HRT40" s="38"/>
      <c r="HRU40" s="38"/>
      <c r="HRV40" s="38"/>
      <c r="HRW40" s="38"/>
      <c r="HRX40" s="38"/>
      <c r="HRY40" s="38"/>
      <c r="HRZ40" s="38"/>
      <c r="HSA40" s="38"/>
      <c r="HSB40" s="38"/>
      <c r="HSC40" s="38"/>
      <c r="HSD40" s="38"/>
      <c r="HSE40" s="38"/>
      <c r="HSF40" s="38"/>
      <c r="HSG40" s="38"/>
      <c r="HSH40" s="38"/>
      <c r="HSI40" s="38"/>
      <c r="HSJ40" s="38"/>
      <c r="HSK40" s="38"/>
      <c r="HSL40" s="38"/>
      <c r="HSM40" s="38"/>
      <c r="HSN40" s="38"/>
      <c r="HSO40" s="38"/>
      <c r="HSP40" s="38"/>
      <c r="HSQ40" s="38"/>
      <c r="HSR40" s="38"/>
      <c r="HSS40" s="38"/>
      <c r="HST40" s="38"/>
      <c r="HSU40" s="38"/>
      <c r="HSV40" s="38"/>
      <c r="HSW40" s="38"/>
      <c r="HSX40" s="38"/>
      <c r="HSY40" s="38"/>
      <c r="HSZ40" s="38"/>
      <c r="HTA40" s="38"/>
      <c r="HTB40" s="38"/>
      <c r="HTC40" s="38"/>
      <c r="HTD40" s="38"/>
      <c r="HTE40" s="38"/>
      <c r="HTF40" s="38"/>
      <c r="HTG40" s="38"/>
      <c r="HTH40" s="38"/>
      <c r="HTI40" s="38"/>
      <c r="HTJ40" s="38"/>
      <c r="HTK40" s="38"/>
      <c r="HTL40" s="38"/>
      <c r="HTM40" s="38"/>
      <c r="HTN40" s="38"/>
      <c r="HTO40" s="38"/>
      <c r="HTP40" s="38"/>
      <c r="HTQ40" s="38"/>
      <c r="HTR40" s="38"/>
      <c r="HTS40" s="38"/>
      <c r="HTT40" s="38"/>
      <c r="HTU40" s="38"/>
      <c r="HTV40" s="38"/>
      <c r="HTW40" s="38"/>
      <c r="HTX40" s="38"/>
      <c r="HTY40" s="38"/>
      <c r="HTZ40" s="38"/>
      <c r="HUA40" s="38"/>
      <c r="HUB40" s="38"/>
      <c r="HUC40" s="38"/>
      <c r="HUD40" s="38"/>
      <c r="HUE40" s="38"/>
      <c r="HUF40" s="38"/>
      <c r="HUG40" s="38"/>
      <c r="HUH40" s="38"/>
      <c r="HUI40" s="38"/>
      <c r="HUJ40" s="38"/>
      <c r="HUK40" s="38"/>
      <c r="HUL40" s="38"/>
      <c r="HUM40" s="38"/>
      <c r="HUN40" s="38"/>
      <c r="HUO40" s="38"/>
      <c r="HUP40" s="38"/>
      <c r="HUQ40" s="38"/>
      <c r="HUR40" s="38"/>
      <c r="HUS40" s="38"/>
      <c r="HUT40" s="38"/>
      <c r="HUU40" s="38"/>
      <c r="HUV40" s="38"/>
      <c r="HUW40" s="38"/>
      <c r="HUX40" s="38"/>
      <c r="HUY40" s="38"/>
      <c r="HUZ40" s="38"/>
      <c r="HVA40" s="38"/>
      <c r="HVB40" s="38"/>
      <c r="HVC40" s="38"/>
      <c r="HVD40" s="38"/>
      <c r="HVE40" s="38"/>
      <c r="HVF40" s="38"/>
      <c r="HVG40" s="38"/>
      <c r="HVH40" s="38"/>
      <c r="HVI40" s="38"/>
      <c r="HVJ40" s="38"/>
      <c r="HVK40" s="38"/>
      <c r="HVL40" s="38"/>
      <c r="HVM40" s="38"/>
      <c r="HVN40" s="38"/>
      <c r="HVO40" s="38"/>
      <c r="HVP40" s="38"/>
      <c r="HVQ40" s="38"/>
      <c r="HVR40" s="38"/>
      <c r="HVS40" s="38"/>
      <c r="HVT40" s="38"/>
      <c r="HVU40" s="38"/>
      <c r="HVV40" s="38"/>
      <c r="HVW40" s="38"/>
      <c r="HVX40" s="38"/>
      <c r="HVY40" s="38"/>
      <c r="HVZ40" s="38"/>
      <c r="HWA40" s="38"/>
      <c r="HWB40" s="38"/>
      <c r="HWC40" s="38"/>
      <c r="HWD40" s="38"/>
      <c r="HWE40" s="38"/>
      <c r="HWF40" s="38"/>
      <c r="HWG40" s="38"/>
      <c r="HWH40" s="38"/>
      <c r="HWI40" s="38"/>
      <c r="HWJ40" s="38"/>
      <c r="HWK40" s="38"/>
      <c r="HWL40" s="38"/>
      <c r="HWM40" s="38"/>
      <c r="HWN40" s="38"/>
      <c r="HWO40" s="38"/>
      <c r="HWP40" s="38"/>
      <c r="HWQ40" s="38"/>
      <c r="HWR40" s="38"/>
      <c r="HWS40" s="38"/>
      <c r="HWT40" s="38"/>
      <c r="HWU40" s="38"/>
      <c r="HWV40" s="38"/>
      <c r="HWW40" s="38"/>
      <c r="HWX40" s="38"/>
      <c r="HWY40" s="38"/>
      <c r="HWZ40" s="38"/>
      <c r="HXA40" s="38"/>
      <c r="HXB40" s="38"/>
      <c r="HXC40" s="38"/>
      <c r="HXD40" s="38"/>
      <c r="HXE40" s="38"/>
      <c r="HXF40" s="38"/>
      <c r="HXG40" s="38"/>
      <c r="HXH40" s="38"/>
      <c r="HXI40" s="38"/>
      <c r="HXJ40" s="38"/>
      <c r="HXK40" s="38"/>
      <c r="HXL40" s="38"/>
      <c r="HXM40" s="38"/>
      <c r="HXN40" s="38"/>
      <c r="HXO40" s="38"/>
      <c r="HXP40" s="38"/>
      <c r="HXQ40" s="38"/>
      <c r="HXR40" s="38"/>
      <c r="HXS40" s="38"/>
      <c r="HXT40" s="38"/>
      <c r="HXU40" s="38"/>
      <c r="HXV40" s="38"/>
      <c r="HXW40" s="38"/>
      <c r="HXX40" s="38"/>
      <c r="HXY40" s="38"/>
      <c r="HXZ40" s="38"/>
      <c r="HYA40" s="38"/>
      <c r="HYB40" s="38"/>
      <c r="HYC40" s="38"/>
      <c r="HYD40" s="38"/>
      <c r="HYE40" s="38"/>
      <c r="HYF40" s="38"/>
      <c r="HYG40" s="38"/>
      <c r="HYH40" s="38"/>
      <c r="HYI40" s="38"/>
      <c r="HYJ40" s="38"/>
      <c r="HYK40" s="38"/>
      <c r="HYL40" s="38"/>
      <c r="HYM40" s="38"/>
      <c r="HYN40" s="38"/>
      <c r="HYO40" s="38"/>
      <c r="HYP40" s="38"/>
      <c r="HYQ40" s="38"/>
      <c r="HYR40" s="38"/>
      <c r="HYS40" s="38"/>
      <c r="HYT40" s="38"/>
      <c r="HYU40" s="38"/>
      <c r="HYV40" s="38"/>
      <c r="HYW40" s="38"/>
      <c r="HYX40" s="38"/>
      <c r="HYY40" s="38"/>
      <c r="HYZ40" s="38"/>
      <c r="HZA40" s="38"/>
      <c r="HZB40" s="38"/>
      <c r="HZC40" s="38"/>
      <c r="HZD40" s="38"/>
      <c r="HZE40" s="38"/>
      <c r="HZF40" s="38"/>
      <c r="HZG40" s="38"/>
      <c r="HZH40" s="38"/>
      <c r="HZI40" s="38"/>
      <c r="HZJ40" s="38"/>
      <c r="HZK40" s="38"/>
      <c r="HZL40" s="38"/>
      <c r="HZM40" s="38"/>
      <c r="HZN40" s="38"/>
      <c r="HZO40" s="38"/>
      <c r="HZP40" s="38"/>
      <c r="HZQ40" s="38"/>
      <c r="HZR40" s="38"/>
      <c r="HZS40" s="38"/>
      <c r="HZT40" s="38"/>
      <c r="HZU40" s="38"/>
      <c r="HZV40" s="38"/>
      <c r="HZW40" s="38"/>
      <c r="HZX40" s="38"/>
      <c r="HZY40" s="38"/>
      <c r="HZZ40" s="38"/>
      <c r="IAA40" s="38"/>
      <c r="IAB40" s="38"/>
      <c r="IAC40" s="38"/>
      <c r="IAD40" s="38"/>
      <c r="IAE40" s="38"/>
      <c r="IAF40" s="38"/>
      <c r="IAG40" s="38"/>
      <c r="IAH40" s="38"/>
      <c r="IAI40" s="38"/>
      <c r="IAJ40" s="38"/>
      <c r="IAK40" s="38"/>
      <c r="IAL40" s="38"/>
      <c r="IAM40" s="38"/>
      <c r="IAN40" s="38"/>
      <c r="IAO40" s="38"/>
      <c r="IAP40" s="38"/>
      <c r="IAQ40" s="38"/>
      <c r="IAR40" s="38"/>
      <c r="IAS40" s="38"/>
      <c r="IAT40" s="38"/>
      <c r="IAU40" s="38"/>
      <c r="IAV40" s="38"/>
      <c r="IAW40" s="38"/>
      <c r="IAX40" s="38"/>
      <c r="IAY40" s="38"/>
      <c r="IAZ40" s="38"/>
      <c r="IBA40" s="38"/>
      <c r="IBB40" s="38"/>
      <c r="IBC40" s="38"/>
      <c r="IBD40" s="38"/>
      <c r="IBE40" s="38"/>
      <c r="IBF40" s="38"/>
      <c r="IBG40" s="38"/>
      <c r="IBH40" s="38"/>
      <c r="IBI40" s="38"/>
      <c r="IBJ40" s="38"/>
      <c r="IBK40" s="38"/>
      <c r="IBL40" s="38"/>
      <c r="IBM40" s="38"/>
      <c r="IBN40" s="38"/>
      <c r="IBO40" s="38"/>
      <c r="IBP40" s="38"/>
      <c r="IBQ40" s="38"/>
      <c r="IBR40" s="38"/>
      <c r="IBS40" s="38"/>
      <c r="IBT40" s="38"/>
      <c r="IBU40" s="38"/>
      <c r="IBV40" s="38"/>
      <c r="IBW40" s="38"/>
      <c r="IBX40" s="38"/>
      <c r="IBY40" s="38"/>
      <c r="IBZ40" s="38"/>
      <c r="ICA40" s="38"/>
      <c r="ICB40" s="38"/>
      <c r="ICC40" s="38"/>
      <c r="ICD40" s="38"/>
      <c r="ICE40" s="38"/>
      <c r="ICF40" s="38"/>
      <c r="ICG40" s="38"/>
      <c r="ICH40" s="38"/>
      <c r="ICI40" s="38"/>
      <c r="ICJ40" s="38"/>
      <c r="ICK40" s="38"/>
      <c r="ICL40" s="38"/>
      <c r="ICM40" s="38"/>
      <c r="ICN40" s="38"/>
      <c r="ICO40" s="38"/>
      <c r="ICP40" s="38"/>
      <c r="ICQ40" s="38"/>
      <c r="ICR40" s="38"/>
      <c r="ICS40" s="38"/>
      <c r="ICT40" s="38"/>
      <c r="ICU40" s="38"/>
      <c r="ICV40" s="38"/>
      <c r="ICW40" s="38"/>
      <c r="ICX40" s="38"/>
      <c r="ICY40" s="38"/>
      <c r="ICZ40" s="38"/>
      <c r="IDA40" s="38"/>
      <c r="IDB40" s="38"/>
      <c r="IDC40" s="38"/>
      <c r="IDD40" s="38"/>
      <c r="IDE40" s="38"/>
      <c r="IDF40" s="38"/>
      <c r="IDG40" s="38"/>
      <c r="IDH40" s="38"/>
      <c r="IDI40" s="38"/>
      <c r="IDJ40" s="38"/>
      <c r="IDK40" s="38"/>
      <c r="IDL40" s="38"/>
      <c r="IDM40" s="38"/>
      <c r="IDN40" s="38"/>
      <c r="IDO40" s="38"/>
      <c r="IDP40" s="38"/>
      <c r="IDQ40" s="38"/>
      <c r="IDR40" s="38"/>
      <c r="IDS40" s="38"/>
      <c r="IDT40" s="38"/>
      <c r="IDU40" s="38"/>
      <c r="IDV40" s="38"/>
      <c r="IDW40" s="38"/>
      <c r="IDX40" s="38"/>
      <c r="IDY40" s="38"/>
      <c r="IDZ40" s="38"/>
      <c r="IEA40" s="38"/>
      <c r="IEB40" s="38"/>
      <c r="IEC40" s="38"/>
      <c r="IED40" s="38"/>
      <c r="IEE40" s="38"/>
      <c r="IEF40" s="38"/>
      <c r="IEG40" s="38"/>
      <c r="IEH40" s="38"/>
      <c r="IEI40" s="38"/>
      <c r="IEJ40" s="38"/>
      <c r="IEK40" s="38"/>
      <c r="IEL40" s="38"/>
      <c r="IEM40" s="38"/>
      <c r="IEN40" s="38"/>
      <c r="IEO40" s="38"/>
      <c r="IEP40" s="38"/>
      <c r="IEQ40" s="38"/>
      <c r="IER40" s="38"/>
      <c r="IES40" s="38"/>
      <c r="IET40" s="38"/>
      <c r="IEU40" s="38"/>
      <c r="IEV40" s="38"/>
      <c r="IEW40" s="38"/>
      <c r="IEX40" s="38"/>
      <c r="IEY40" s="38"/>
      <c r="IEZ40" s="38"/>
      <c r="IFA40" s="38"/>
      <c r="IFB40" s="38"/>
      <c r="IFC40" s="38"/>
      <c r="IFD40" s="38"/>
      <c r="IFE40" s="38"/>
      <c r="IFF40" s="38"/>
      <c r="IFG40" s="38"/>
      <c r="IFH40" s="38"/>
      <c r="IFI40" s="38"/>
      <c r="IFJ40" s="38"/>
      <c r="IFK40" s="38"/>
      <c r="IFL40" s="38"/>
      <c r="IFM40" s="38"/>
      <c r="IFN40" s="38"/>
      <c r="IFO40" s="38"/>
      <c r="IFP40" s="38"/>
      <c r="IFQ40" s="38"/>
      <c r="IFR40" s="38"/>
      <c r="IFS40" s="38"/>
      <c r="IFT40" s="38"/>
      <c r="IFU40" s="38"/>
      <c r="IFV40" s="38"/>
      <c r="IFW40" s="38"/>
      <c r="IFX40" s="38"/>
      <c r="IFY40" s="38"/>
      <c r="IFZ40" s="38"/>
      <c r="IGA40" s="38"/>
      <c r="IGB40" s="38"/>
      <c r="IGC40" s="38"/>
      <c r="IGD40" s="38"/>
      <c r="IGE40" s="38"/>
      <c r="IGF40" s="38"/>
      <c r="IGG40" s="38"/>
      <c r="IGH40" s="38"/>
      <c r="IGI40" s="38"/>
      <c r="IGJ40" s="38"/>
      <c r="IGK40" s="38"/>
      <c r="IGL40" s="38"/>
      <c r="IGM40" s="38"/>
      <c r="IGN40" s="38"/>
      <c r="IGO40" s="38"/>
      <c r="IGP40" s="38"/>
      <c r="IGQ40" s="38"/>
      <c r="IGR40" s="38"/>
      <c r="IGS40" s="38"/>
      <c r="IGT40" s="38"/>
      <c r="IGU40" s="38"/>
      <c r="IGV40" s="38"/>
      <c r="IGW40" s="38"/>
      <c r="IGX40" s="38"/>
      <c r="IGY40" s="38"/>
      <c r="IGZ40" s="38"/>
      <c r="IHA40" s="38"/>
      <c r="IHB40" s="38"/>
      <c r="IHC40" s="38"/>
      <c r="IHD40" s="38"/>
      <c r="IHE40" s="38"/>
      <c r="IHF40" s="38"/>
      <c r="IHG40" s="38"/>
      <c r="IHH40" s="38"/>
      <c r="IHI40" s="38"/>
      <c r="IHJ40" s="38"/>
      <c r="IHK40" s="38"/>
      <c r="IHL40" s="38"/>
      <c r="IHM40" s="38"/>
      <c r="IHN40" s="38"/>
      <c r="IHO40" s="38"/>
      <c r="IHP40" s="38"/>
      <c r="IHQ40" s="38"/>
      <c r="IHR40" s="38"/>
      <c r="IHS40" s="38"/>
      <c r="IHT40" s="38"/>
      <c r="IHU40" s="38"/>
      <c r="IHV40" s="38"/>
      <c r="IHW40" s="38"/>
      <c r="IHX40" s="38"/>
      <c r="IHY40" s="38"/>
      <c r="IHZ40" s="38"/>
      <c r="IIA40" s="38"/>
      <c r="IIB40" s="38"/>
      <c r="IIC40" s="38"/>
      <c r="IID40" s="38"/>
      <c r="IIE40" s="38"/>
      <c r="IIF40" s="38"/>
      <c r="IIG40" s="38"/>
      <c r="IIH40" s="38"/>
      <c r="III40" s="38"/>
      <c r="IIJ40" s="38"/>
      <c r="IIK40" s="38"/>
      <c r="IIL40" s="38"/>
      <c r="IIM40" s="38"/>
      <c r="IIN40" s="38"/>
      <c r="IIO40" s="38"/>
      <c r="IIP40" s="38"/>
      <c r="IIQ40" s="38"/>
      <c r="IIR40" s="38"/>
      <c r="IIS40" s="38"/>
      <c r="IIT40" s="38"/>
      <c r="IIU40" s="38"/>
      <c r="IIV40" s="38"/>
      <c r="IIW40" s="38"/>
      <c r="IIX40" s="38"/>
      <c r="IIY40" s="38"/>
      <c r="IIZ40" s="38"/>
      <c r="IJA40" s="38"/>
      <c r="IJB40" s="38"/>
      <c r="IJC40" s="38"/>
      <c r="IJD40" s="38"/>
      <c r="IJE40" s="38"/>
      <c r="IJF40" s="38"/>
      <c r="IJG40" s="38"/>
      <c r="IJH40" s="38"/>
      <c r="IJI40" s="38"/>
      <c r="IJJ40" s="38"/>
      <c r="IJK40" s="38"/>
      <c r="IJL40" s="38"/>
      <c r="IJM40" s="38"/>
      <c r="IJN40" s="38"/>
      <c r="IJO40" s="38"/>
      <c r="IJP40" s="38"/>
      <c r="IJQ40" s="38"/>
      <c r="IJR40" s="38"/>
      <c r="IJS40" s="38"/>
      <c r="IJT40" s="38"/>
      <c r="IJU40" s="38"/>
      <c r="IJV40" s="38"/>
      <c r="IJW40" s="38"/>
      <c r="IJX40" s="38"/>
      <c r="IJY40" s="38"/>
      <c r="IJZ40" s="38"/>
      <c r="IKA40" s="38"/>
      <c r="IKB40" s="38"/>
      <c r="IKC40" s="38"/>
      <c r="IKD40" s="38"/>
      <c r="IKE40" s="38"/>
      <c r="IKF40" s="38"/>
      <c r="IKG40" s="38"/>
      <c r="IKH40" s="38"/>
      <c r="IKI40" s="38"/>
      <c r="IKJ40" s="38"/>
      <c r="IKK40" s="38"/>
      <c r="IKL40" s="38"/>
      <c r="IKM40" s="38"/>
      <c r="IKN40" s="38"/>
      <c r="IKO40" s="38"/>
      <c r="IKP40" s="38"/>
      <c r="IKQ40" s="38"/>
      <c r="IKR40" s="38"/>
      <c r="IKS40" s="38"/>
      <c r="IKT40" s="38"/>
      <c r="IKU40" s="38"/>
      <c r="IKV40" s="38"/>
      <c r="IKW40" s="38"/>
      <c r="IKX40" s="38"/>
      <c r="IKY40" s="38"/>
      <c r="IKZ40" s="38"/>
      <c r="ILA40" s="38"/>
      <c r="ILB40" s="38"/>
      <c r="ILC40" s="38"/>
      <c r="ILD40" s="38"/>
      <c r="ILE40" s="38"/>
      <c r="ILF40" s="38"/>
      <c r="ILG40" s="38"/>
      <c r="ILH40" s="38"/>
      <c r="ILI40" s="38"/>
      <c r="ILJ40" s="38"/>
      <c r="ILK40" s="38"/>
      <c r="ILL40" s="38"/>
      <c r="ILM40" s="38"/>
      <c r="ILN40" s="38"/>
      <c r="ILO40" s="38"/>
      <c r="ILP40" s="38"/>
      <c r="ILQ40" s="38"/>
      <c r="ILR40" s="38"/>
      <c r="ILS40" s="38"/>
      <c r="ILT40" s="38"/>
      <c r="ILU40" s="38"/>
      <c r="ILV40" s="38"/>
      <c r="ILW40" s="38"/>
      <c r="ILX40" s="38"/>
      <c r="ILY40" s="38"/>
      <c r="ILZ40" s="38"/>
      <c r="IMA40" s="38"/>
      <c r="IMB40" s="38"/>
      <c r="IMC40" s="38"/>
      <c r="IMD40" s="38"/>
      <c r="IME40" s="38"/>
      <c r="IMF40" s="38"/>
      <c r="IMG40" s="38"/>
      <c r="IMH40" s="38"/>
      <c r="IMI40" s="38"/>
      <c r="IMJ40" s="38"/>
      <c r="IMK40" s="38"/>
      <c r="IML40" s="38"/>
      <c r="IMM40" s="38"/>
      <c r="IMN40" s="38"/>
      <c r="IMO40" s="38"/>
      <c r="IMP40" s="38"/>
      <c r="IMQ40" s="38"/>
      <c r="IMR40" s="38"/>
      <c r="IMS40" s="38"/>
      <c r="IMT40" s="38"/>
      <c r="IMU40" s="38"/>
      <c r="IMV40" s="38"/>
      <c r="IMW40" s="38"/>
      <c r="IMX40" s="38"/>
      <c r="IMY40" s="38"/>
      <c r="IMZ40" s="38"/>
      <c r="INA40" s="38"/>
      <c r="INB40" s="38"/>
      <c r="INC40" s="38"/>
      <c r="IND40" s="38"/>
      <c r="INE40" s="38"/>
      <c r="INF40" s="38"/>
      <c r="ING40" s="38"/>
      <c r="INH40" s="38"/>
      <c r="INI40" s="38"/>
      <c r="INJ40" s="38"/>
      <c r="INK40" s="38"/>
      <c r="INL40" s="38"/>
      <c r="INM40" s="38"/>
      <c r="INN40" s="38"/>
      <c r="INO40" s="38"/>
      <c r="INP40" s="38"/>
      <c r="INQ40" s="38"/>
      <c r="INR40" s="38"/>
      <c r="INS40" s="38"/>
      <c r="INT40" s="38"/>
      <c r="INU40" s="38"/>
      <c r="INV40" s="38"/>
      <c r="INW40" s="38"/>
      <c r="INX40" s="38"/>
      <c r="INY40" s="38"/>
      <c r="INZ40" s="38"/>
      <c r="IOA40" s="38"/>
      <c r="IOB40" s="38"/>
      <c r="IOC40" s="38"/>
      <c r="IOD40" s="38"/>
      <c r="IOE40" s="38"/>
      <c r="IOF40" s="38"/>
      <c r="IOG40" s="38"/>
      <c r="IOH40" s="38"/>
      <c r="IOI40" s="38"/>
      <c r="IOJ40" s="38"/>
      <c r="IOK40" s="38"/>
      <c r="IOL40" s="38"/>
      <c r="IOM40" s="38"/>
      <c r="ION40" s="38"/>
      <c r="IOO40" s="38"/>
      <c r="IOP40" s="38"/>
      <c r="IOQ40" s="38"/>
      <c r="IOR40" s="38"/>
      <c r="IOS40" s="38"/>
      <c r="IOT40" s="38"/>
      <c r="IOU40" s="38"/>
      <c r="IOV40" s="38"/>
      <c r="IOW40" s="38"/>
      <c r="IOX40" s="38"/>
      <c r="IOY40" s="38"/>
      <c r="IOZ40" s="38"/>
      <c r="IPA40" s="38"/>
      <c r="IPB40" s="38"/>
      <c r="IPC40" s="38"/>
      <c r="IPD40" s="38"/>
      <c r="IPE40" s="38"/>
      <c r="IPF40" s="38"/>
      <c r="IPG40" s="38"/>
      <c r="IPH40" s="38"/>
      <c r="IPI40" s="38"/>
      <c r="IPJ40" s="38"/>
      <c r="IPK40" s="38"/>
      <c r="IPL40" s="38"/>
      <c r="IPM40" s="38"/>
      <c r="IPN40" s="38"/>
      <c r="IPO40" s="38"/>
      <c r="IPP40" s="38"/>
      <c r="IPQ40" s="38"/>
      <c r="IPR40" s="38"/>
      <c r="IPS40" s="38"/>
      <c r="IPT40" s="38"/>
      <c r="IPU40" s="38"/>
      <c r="IPV40" s="38"/>
      <c r="IPW40" s="38"/>
      <c r="IPX40" s="38"/>
      <c r="IPY40" s="38"/>
      <c r="IPZ40" s="38"/>
      <c r="IQA40" s="38"/>
      <c r="IQB40" s="38"/>
      <c r="IQC40" s="38"/>
      <c r="IQD40" s="38"/>
      <c r="IQE40" s="38"/>
      <c r="IQF40" s="38"/>
      <c r="IQG40" s="38"/>
      <c r="IQH40" s="38"/>
      <c r="IQI40" s="38"/>
      <c r="IQJ40" s="38"/>
      <c r="IQK40" s="38"/>
      <c r="IQL40" s="38"/>
      <c r="IQM40" s="38"/>
      <c r="IQN40" s="38"/>
      <c r="IQO40" s="38"/>
      <c r="IQP40" s="38"/>
      <c r="IQQ40" s="38"/>
      <c r="IQR40" s="38"/>
      <c r="IQS40" s="38"/>
      <c r="IQT40" s="38"/>
      <c r="IQU40" s="38"/>
      <c r="IQV40" s="38"/>
      <c r="IQW40" s="38"/>
      <c r="IQX40" s="38"/>
      <c r="IQY40" s="38"/>
      <c r="IQZ40" s="38"/>
      <c r="IRA40" s="38"/>
      <c r="IRB40" s="38"/>
      <c r="IRC40" s="38"/>
      <c r="IRD40" s="38"/>
      <c r="IRE40" s="38"/>
      <c r="IRF40" s="38"/>
      <c r="IRG40" s="38"/>
      <c r="IRH40" s="38"/>
      <c r="IRI40" s="38"/>
      <c r="IRJ40" s="38"/>
      <c r="IRK40" s="38"/>
      <c r="IRL40" s="38"/>
      <c r="IRM40" s="38"/>
      <c r="IRN40" s="38"/>
      <c r="IRO40" s="38"/>
      <c r="IRP40" s="38"/>
      <c r="IRQ40" s="38"/>
      <c r="IRR40" s="38"/>
      <c r="IRS40" s="38"/>
      <c r="IRT40" s="38"/>
      <c r="IRU40" s="38"/>
      <c r="IRV40" s="38"/>
      <c r="IRW40" s="38"/>
      <c r="IRX40" s="38"/>
      <c r="IRY40" s="38"/>
      <c r="IRZ40" s="38"/>
      <c r="ISA40" s="38"/>
      <c r="ISB40" s="38"/>
      <c r="ISC40" s="38"/>
      <c r="ISD40" s="38"/>
      <c r="ISE40" s="38"/>
      <c r="ISF40" s="38"/>
      <c r="ISG40" s="38"/>
      <c r="ISH40" s="38"/>
      <c r="ISI40" s="38"/>
      <c r="ISJ40" s="38"/>
      <c r="ISK40" s="38"/>
      <c r="ISL40" s="38"/>
      <c r="ISM40" s="38"/>
      <c r="ISN40" s="38"/>
      <c r="ISO40" s="38"/>
      <c r="ISP40" s="38"/>
      <c r="ISQ40" s="38"/>
      <c r="ISR40" s="38"/>
      <c r="ISS40" s="38"/>
      <c r="IST40" s="38"/>
      <c r="ISU40" s="38"/>
      <c r="ISV40" s="38"/>
      <c r="ISW40" s="38"/>
      <c r="ISX40" s="38"/>
      <c r="ISY40" s="38"/>
      <c r="ISZ40" s="38"/>
      <c r="ITA40" s="38"/>
      <c r="ITB40" s="38"/>
      <c r="ITC40" s="38"/>
      <c r="ITD40" s="38"/>
      <c r="ITE40" s="38"/>
      <c r="ITF40" s="38"/>
      <c r="ITG40" s="38"/>
      <c r="ITH40" s="38"/>
      <c r="ITI40" s="38"/>
      <c r="ITJ40" s="38"/>
      <c r="ITK40" s="38"/>
      <c r="ITL40" s="38"/>
      <c r="ITM40" s="38"/>
      <c r="ITN40" s="38"/>
      <c r="ITO40" s="38"/>
      <c r="ITP40" s="38"/>
      <c r="ITQ40" s="38"/>
      <c r="ITR40" s="38"/>
      <c r="ITS40" s="38"/>
      <c r="ITT40" s="38"/>
      <c r="ITU40" s="38"/>
      <c r="ITV40" s="38"/>
      <c r="ITW40" s="38"/>
      <c r="ITX40" s="38"/>
      <c r="ITY40" s="38"/>
      <c r="ITZ40" s="38"/>
      <c r="IUA40" s="38"/>
      <c r="IUB40" s="38"/>
      <c r="IUC40" s="38"/>
      <c r="IUD40" s="38"/>
      <c r="IUE40" s="38"/>
      <c r="IUF40" s="38"/>
      <c r="IUG40" s="38"/>
      <c r="IUH40" s="38"/>
      <c r="IUI40" s="38"/>
      <c r="IUJ40" s="38"/>
      <c r="IUK40" s="38"/>
      <c r="IUL40" s="38"/>
      <c r="IUM40" s="38"/>
      <c r="IUN40" s="38"/>
      <c r="IUO40" s="38"/>
      <c r="IUP40" s="38"/>
      <c r="IUQ40" s="38"/>
      <c r="IUR40" s="38"/>
      <c r="IUS40" s="38"/>
      <c r="IUT40" s="38"/>
      <c r="IUU40" s="38"/>
      <c r="IUV40" s="38"/>
      <c r="IUW40" s="38"/>
      <c r="IUX40" s="38"/>
      <c r="IUY40" s="38"/>
      <c r="IUZ40" s="38"/>
      <c r="IVA40" s="38"/>
      <c r="IVB40" s="38"/>
      <c r="IVC40" s="38"/>
      <c r="IVD40" s="38"/>
      <c r="IVE40" s="38"/>
      <c r="IVF40" s="38"/>
      <c r="IVG40" s="38"/>
      <c r="IVH40" s="38"/>
      <c r="IVI40" s="38"/>
      <c r="IVJ40" s="38"/>
      <c r="IVK40" s="38"/>
      <c r="IVL40" s="38"/>
      <c r="IVM40" s="38"/>
      <c r="IVN40" s="38"/>
      <c r="IVO40" s="38"/>
      <c r="IVP40" s="38"/>
      <c r="IVQ40" s="38"/>
      <c r="IVR40" s="38"/>
      <c r="IVS40" s="38"/>
      <c r="IVT40" s="38"/>
      <c r="IVU40" s="38"/>
      <c r="IVV40" s="38"/>
      <c r="IVW40" s="38"/>
      <c r="IVX40" s="38"/>
      <c r="IVY40" s="38"/>
      <c r="IVZ40" s="38"/>
      <c r="IWA40" s="38"/>
      <c r="IWB40" s="38"/>
      <c r="IWC40" s="38"/>
      <c r="IWD40" s="38"/>
      <c r="IWE40" s="38"/>
      <c r="IWF40" s="38"/>
      <c r="IWG40" s="38"/>
      <c r="IWH40" s="38"/>
      <c r="IWI40" s="38"/>
      <c r="IWJ40" s="38"/>
      <c r="IWK40" s="38"/>
      <c r="IWL40" s="38"/>
      <c r="IWM40" s="38"/>
      <c r="IWN40" s="38"/>
      <c r="IWO40" s="38"/>
      <c r="IWP40" s="38"/>
      <c r="IWQ40" s="38"/>
      <c r="IWR40" s="38"/>
      <c r="IWS40" s="38"/>
      <c r="IWT40" s="38"/>
      <c r="IWU40" s="38"/>
      <c r="IWV40" s="38"/>
      <c r="IWW40" s="38"/>
      <c r="IWX40" s="38"/>
      <c r="IWY40" s="38"/>
      <c r="IWZ40" s="38"/>
      <c r="IXA40" s="38"/>
      <c r="IXB40" s="38"/>
      <c r="IXC40" s="38"/>
      <c r="IXD40" s="38"/>
      <c r="IXE40" s="38"/>
      <c r="IXF40" s="38"/>
      <c r="IXG40" s="38"/>
      <c r="IXH40" s="38"/>
      <c r="IXI40" s="38"/>
      <c r="IXJ40" s="38"/>
      <c r="IXK40" s="38"/>
      <c r="IXL40" s="38"/>
      <c r="IXM40" s="38"/>
      <c r="IXN40" s="38"/>
      <c r="IXO40" s="38"/>
      <c r="IXP40" s="38"/>
      <c r="IXQ40" s="38"/>
      <c r="IXR40" s="38"/>
      <c r="IXS40" s="38"/>
      <c r="IXT40" s="38"/>
      <c r="IXU40" s="38"/>
      <c r="IXV40" s="38"/>
      <c r="IXW40" s="38"/>
      <c r="IXX40" s="38"/>
      <c r="IXY40" s="38"/>
      <c r="IXZ40" s="38"/>
      <c r="IYA40" s="38"/>
      <c r="IYB40" s="38"/>
      <c r="IYC40" s="38"/>
      <c r="IYD40" s="38"/>
      <c r="IYE40" s="38"/>
      <c r="IYF40" s="38"/>
      <c r="IYG40" s="38"/>
      <c r="IYH40" s="38"/>
      <c r="IYI40" s="38"/>
      <c r="IYJ40" s="38"/>
      <c r="IYK40" s="38"/>
      <c r="IYL40" s="38"/>
      <c r="IYM40" s="38"/>
      <c r="IYN40" s="38"/>
      <c r="IYO40" s="38"/>
      <c r="IYP40" s="38"/>
      <c r="IYQ40" s="38"/>
      <c r="IYR40" s="38"/>
      <c r="IYS40" s="38"/>
      <c r="IYT40" s="38"/>
      <c r="IYU40" s="38"/>
      <c r="IYV40" s="38"/>
      <c r="IYW40" s="38"/>
      <c r="IYX40" s="38"/>
      <c r="IYY40" s="38"/>
      <c r="IYZ40" s="38"/>
      <c r="IZA40" s="38"/>
      <c r="IZB40" s="38"/>
      <c r="IZC40" s="38"/>
      <c r="IZD40" s="38"/>
      <c r="IZE40" s="38"/>
      <c r="IZF40" s="38"/>
      <c r="IZG40" s="38"/>
      <c r="IZH40" s="38"/>
      <c r="IZI40" s="38"/>
      <c r="IZJ40" s="38"/>
      <c r="IZK40" s="38"/>
      <c r="IZL40" s="38"/>
      <c r="IZM40" s="38"/>
      <c r="IZN40" s="38"/>
      <c r="IZO40" s="38"/>
      <c r="IZP40" s="38"/>
      <c r="IZQ40" s="38"/>
      <c r="IZR40" s="38"/>
      <c r="IZS40" s="38"/>
      <c r="IZT40" s="38"/>
      <c r="IZU40" s="38"/>
      <c r="IZV40" s="38"/>
      <c r="IZW40" s="38"/>
      <c r="IZX40" s="38"/>
      <c r="IZY40" s="38"/>
      <c r="IZZ40" s="38"/>
      <c r="JAA40" s="38"/>
      <c r="JAB40" s="38"/>
      <c r="JAC40" s="38"/>
      <c r="JAD40" s="38"/>
      <c r="JAE40" s="38"/>
      <c r="JAF40" s="38"/>
      <c r="JAG40" s="38"/>
      <c r="JAH40" s="38"/>
      <c r="JAI40" s="38"/>
      <c r="JAJ40" s="38"/>
      <c r="JAK40" s="38"/>
      <c r="JAL40" s="38"/>
      <c r="JAM40" s="38"/>
      <c r="JAN40" s="38"/>
      <c r="JAO40" s="38"/>
      <c r="JAP40" s="38"/>
      <c r="JAQ40" s="38"/>
      <c r="JAR40" s="38"/>
      <c r="JAS40" s="38"/>
      <c r="JAT40" s="38"/>
      <c r="JAU40" s="38"/>
      <c r="JAV40" s="38"/>
      <c r="JAW40" s="38"/>
      <c r="JAX40" s="38"/>
      <c r="JAY40" s="38"/>
      <c r="JAZ40" s="38"/>
      <c r="JBA40" s="38"/>
      <c r="JBB40" s="38"/>
      <c r="JBC40" s="38"/>
      <c r="JBD40" s="38"/>
      <c r="JBE40" s="38"/>
      <c r="JBF40" s="38"/>
      <c r="JBG40" s="38"/>
      <c r="JBH40" s="38"/>
      <c r="JBI40" s="38"/>
      <c r="JBJ40" s="38"/>
      <c r="JBK40" s="38"/>
      <c r="JBL40" s="38"/>
      <c r="JBM40" s="38"/>
      <c r="JBN40" s="38"/>
      <c r="JBO40" s="38"/>
      <c r="JBP40" s="38"/>
      <c r="JBQ40" s="38"/>
      <c r="JBR40" s="38"/>
      <c r="JBS40" s="38"/>
      <c r="JBT40" s="38"/>
      <c r="JBU40" s="38"/>
      <c r="JBV40" s="38"/>
      <c r="JBW40" s="38"/>
      <c r="JBX40" s="38"/>
      <c r="JBY40" s="38"/>
      <c r="JBZ40" s="38"/>
      <c r="JCA40" s="38"/>
      <c r="JCB40" s="38"/>
      <c r="JCC40" s="38"/>
      <c r="JCD40" s="38"/>
      <c r="JCE40" s="38"/>
      <c r="JCF40" s="38"/>
      <c r="JCG40" s="38"/>
      <c r="JCH40" s="38"/>
      <c r="JCI40" s="38"/>
      <c r="JCJ40" s="38"/>
      <c r="JCK40" s="38"/>
      <c r="JCL40" s="38"/>
      <c r="JCM40" s="38"/>
      <c r="JCN40" s="38"/>
      <c r="JCO40" s="38"/>
      <c r="JCP40" s="38"/>
      <c r="JCQ40" s="38"/>
      <c r="JCR40" s="38"/>
      <c r="JCS40" s="38"/>
      <c r="JCT40" s="38"/>
      <c r="JCU40" s="38"/>
      <c r="JCV40" s="38"/>
      <c r="JCW40" s="38"/>
      <c r="JCX40" s="38"/>
      <c r="JCY40" s="38"/>
      <c r="JCZ40" s="38"/>
      <c r="JDA40" s="38"/>
      <c r="JDB40" s="38"/>
      <c r="JDC40" s="38"/>
      <c r="JDD40" s="38"/>
      <c r="JDE40" s="38"/>
      <c r="JDF40" s="38"/>
      <c r="JDG40" s="38"/>
      <c r="JDH40" s="38"/>
      <c r="JDI40" s="38"/>
      <c r="JDJ40" s="38"/>
      <c r="JDK40" s="38"/>
      <c r="JDL40" s="38"/>
      <c r="JDM40" s="38"/>
      <c r="JDN40" s="38"/>
      <c r="JDO40" s="38"/>
      <c r="JDP40" s="38"/>
      <c r="JDQ40" s="38"/>
      <c r="JDR40" s="38"/>
      <c r="JDS40" s="38"/>
      <c r="JDT40" s="38"/>
      <c r="JDU40" s="38"/>
      <c r="JDV40" s="38"/>
      <c r="JDW40" s="38"/>
      <c r="JDX40" s="38"/>
      <c r="JDY40" s="38"/>
      <c r="JDZ40" s="38"/>
      <c r="JEA40" s="38"/>
      <c r="JEB40" s="38"/>
      <c r="JEC40" s="38"/>
      <c r="JED40" s="38"/>
      <c r="JEE40" s="38"/>
      <c r="JEF40" s="38"/>
      <c r="JEG40" s="38"/>
      <c r="JEH40" s="38"/>
      <c r="JEI40" s="38"/>
      <c r="JEJ40" s="38"/>
      <c r="JEK40" s="38"/>
      <c r="JEL40" s="38"/>
      <c r="JEM40" s="38"/>
      <c r="JEN40" s="38"/>
      <c r="JEO40" s="38"/>
      <c r="JEP40" s="38"/>
      <c r="JEQ40" s="38"/>
      <c r="JER40" s="38"/>
      <c r="JES40" s="38"/>
      <c r="JET40" s="38"/>
      <c r="JEU40" s="38"/>
      <c r="JEV40" s="38"/>
      <c r="JEW40" s="38"/>
      <c r="JEX40" s="38"/>
      <c r="JEY40" s="38"/>
      <c r="JEZ40" s="38"/>
      <c r="JFA40" s="38"/>
      <c r="JFB40" s="38"/>
      <c r="JFC40" s="38"/>
      <c r="JFD40" s="38"/>
      <c r="JFE40" s="38"/>
      <c r="JFF40" s="38"/>
      <c r="JFG40" s="38"/>
      <c r="JFH40" s="38"/>
      <c r="JFI40" s="38"/>
      <c r="JFJ40" s="38"/>
      <c r="JFK40" s="38"/>
      <c r="JFL40" s="38"/>
      <c r="JFM40" s="38"/>
      <c r="JFN40" s="38"/>
      <c r="JFO40" s="38"/>
      <c r="JFP40" s="38"/>
      <c r="JFQ40" s="38"/>
      <c r="JFR40" s="38"/>
      <c r="JFS40" s="38"/>
      <c r="JFT40" s="38"/>
      <c r="JFU40" s="38"/>
      <c r="JFV40" s="38"/>
      <c r="JFW40" s="38"/>
      <c r="JFX40" s="38"/>
      <c r="JFY40" s="38"/>
      <c r="JFZ40" s="38"/>
      <c r="JGA40" s="38"/>
      <c r="JGB40" s="38"/>
      <c r="JGC40" s="38"/>
      <c r="JGD40" s="38"/>
      <c r="JGE40" s="38"/>
      <c r="JGF40" s="38"/>
      <c r="JGG40" s="38"/>
      <c r="JGH40" s="38"/>
      <c r="JGI40" s="38"/>
      <c r="JGJ40" s="38"/>
      <c r="JGK40" s="38"/>
      <c r="JGL40" s="38"/>
      <c r="JGM40" s="38"/>
      <c r="JGN40" s="38"/>
      <c r="JGO40" s="38"/>
      <c r="JGP40" s="38"/>
      <c r="JGQ40" s="38"/>
      <c r="JGR40" s="38"/>
      <c r="JGS40" s="38"/>
      <c r="JGT40" s="38"/>
      <c r="JGU40" s="38"/>
      <c r="JGV40" s="38"/>
      <c r="JGW40" s="38"/>
      <c r="JGX40" s="38"/>
      <c r="JGY40" s="38"/>
      <c r="JGZ40" s="38"/>
      <c r="JHA40" s="38"/>
      <c r="JHB40" s="38"/>
      <c r="JHC40" s="38"/>
      <c r="JHD40" s="38"/>
      <c r="JHE40" s="38"/>
      <c r="JHF40" s="38"/>
      <c r="JHG40" s="38"/>
      <c r="JHH40" s="38"/>
      <c r="JHI40" s="38"/>
      <c r="JHJ40" s="38"/>
      <c r="JHK40" s="38"/>
      <c r="JHL40" s="38"/>
      <c r="JHM40" s="38"/>
      <c r="JHN40" s="38"/>
      <c r="JHO40" s="38"/>
      <c r="JHP40" s="38"/>
      <c r="JHQ40" s="38"/>
      <c r="JHR40" s="38"/>
      <c r="JHS40" s="38"/>
      <c r="JHT40" s="38"/>
      <c r="JHU40" s="38"/>
      <c r="JHV40" s="38"/>
      <c r="JHW40" s="38"/>
      <c r="JHX40" s="38"/>
      <c r="JHY40" s="38"/>
      <c r="JHZ40" s="38"/>
      <c r="JIA40" s="38"/>
      <c r="JIB40" s="38"/>
      <c r="JIC40" s="38"/>
      <c r="JID40" s="38"/>
      <c r="JIE40" s="38"/>
      <c r="JIF40" s="38"/>
      <c r="JIG40" s="38"/>
      <c r="JIH40" s="38"/>
      <c r="JII40" s="38"/>
      <c r="JIJ40" s="38"/>
      <c r="JIK40" s="38"/>
      <c r="JIL40" s="38"/>
      <c r="JIM40" s="38"/>
      <c r="JIN40" s="38"/>
      <c r="JIO40" s="38"/>
      <c r="JIP40" s="38"/>
      <c r="JIQ40" s="38"/>
      <c r="JIR40" s="38"/>
      <c r="JIS40" s="38"/>
      <c r="JIT40" s="38"/>
      <c r="JIU40" s="38"/>
      <c r="JIV40" s="38"/>
      <c r="JIW40" s="38"/>
      <c r="JIX40" s="38"/>
      <c r="JIY40" s="38"/>
      <c r="JIZ40" s="38"/>
      <c r="JJA40" s="38"/>
      <c r="JJB40" s="38"/>
      <c r="JJC40" s="38"/>
      <c r="JJD40" s="38"/>
      <c r="JJE40" s="38"/>
      <c r="JJF40" s="38"/>
      <c r="JJG40" s="38"/>
      <c r="JJH40" s="38"/>
      <c r="JJI40" s="38"/>
      <c r="JJJ40" s="38"/>
      <c r="JJK40" s="38"/>
      <c r="JJL40" s="38"/>
      <c r="JJM40" s="38"/>
      <c r="JJN40" s="38"/>
      <c r="JJO40" s="38"/>
      <c r="JJP40" s="38"/>
      <c r="JJQ40" s="38"/>
      <c r="JJR40" s="38"/>
      <c r="JJS40" s="38"/>
      <c r="JJT40" s="38"/>
      <c r="JJU40" s="38"/>
      <c r="JJV40" s="38"/>
      <c r="JJW40" s="38"/>
      <c r="JJX40" s="38"/>
      <c r="JJY40" s="38"/>
      <c r="JJZ40" s="38"/>
      <c r="JKA40" s="38"/>
      <c r="JKB40" s="38"/>
      <c r="JKC40" s="38"/>
      <c r="JKD40" s="38"/>
      <c r="JKE40" s="38"/>
      <c r="JKF40" s="38"/>
      <c r="JKG40" s="38"/>
      <c r="JKH40" s="38"/>
      <c r="JKI40" s="38"/>
      <c r="JKJ40" s="38"/>
      <c r="JKK40" s="38"/>
      <c r="JKL40" s="38"/>
      <c r="JKM40" s="38"/>
      <c r="JKN40" s="38"/>
      <c r="JKO40" s="38"/>
      <c r="JKP40" s="38"/>
      <c r="JKQ40" s="38"/>
      <c r="JKR40" s="38"/>
      <c r="JKS40" s="38"/>
      <c r="JKT40" s="38"/>
      <c r="JKU40" s="38"/>
      <c r="JKV40" s="38"/>
      <c r="JKW40" s="38"/>
      <c r="JKX40" s="38"/>
      <c r="JKY40" s="38"/>
      <c r="JKZ40" s="38"/>
      <c r="JLA40" s="38"/>
      <c r="JLB40" s="38"/>
      <c r="JLC40" s="38"/>
      <c r="JLD40" s="38"/>
      <c r="JLE40" s="38"/>
      <c r="JLF40" s="38"/>
      <c r="JLG40" s="38"/>
      <c r="JLH40" s="38"/>
      <c r="JLI40" s="38"/>
      <c r="JLJ40" s="38"/>
      <c r="JLK40" s="38"/>
      <c r="JLL40" s="38"/>
      <c r="JLM40" s="38"/>
      <c r="JLN40" s="38"/>
      <c r="JLO40" s="38"/>
      <c r="JLP40" s="38"/>
      <c r="JLQ40" s="38"/>
      <c r="JLR40" s="38"/>
      <c r="JLS40" s="38"/>
      <c r="JLT40" s="38"/>
      <c r="JLU40" s="38"/>
      <c r="JLV40" s="38"/>
      <c r="JLW40" s="38"/>
      <c r="JLX40" s="38"/>
      <c r="JLY40" s="38"/>
      <c r="JLZ40" s="38"/>
      <c r="JMA40" s="38"/>
      <c r="JMB40" s="38"/>
      <c r="JMC40" s="38"/>
      <c r="JMD40" s="38"/>
      <c r="JME40" s="38"/>
      <c r="JMF40" s="38"/>
      <c r="JMG40" s="38"/>
      <c r="JMH40" s="38"/>
      <c r="JMI40" s="38"/>
      <c r="JMJ40" s="38"/>
      <c r="JMK40" s="38"/>
      <c r="JML40" s="38"/>
      <c r="JMM40" s="38"/>
      <c r="JMN40" s="38"/>
      <c r="JMO40" s="38"/>
      <c r="JMP40" s="38"/>
      <c r="JMQ40" s="38"/>
      <c r="JMR40" s="38"/>
      <c r="JMS40" s="38"/>
      <c r="JMT40" s="38"/>
      <c r="JMU40" s="38"/>
      <c r="JMV40" s="38"/>
      <c r="JMW40" s="38"/>
      <c r="JMX40" s="38"/>
      <c r="JMY40" s="38"/>
      <c r="JMZ40" s="38"/>
      <c r="JNA40" s="38"/>
      <c r="JNB40" s="38"/>
      <c r="JNC40" s="38"/>
      <c r="JND40" s="38"/>
      <c r="JNE40" s="38"/>
      <c r="JNF40" s="38"/>
      <c r="JNG40" s="38"/>
      <c r="JNH40" s="38"/>
      <c r="JNI40" s="38"/>
      <c r="JNJ40" s="38"/>
      <c r="JNK40" s="38"/>
      <c r="JNL40" s="38"/>
      <c r="JNM40" s="38"/>
      <c r="JNN40" s="38"/>
      <c r="JNO40" s="38"/>
      <c r="JNP40" s="38"/>
      <c r="JNQ40" s="38"/>
      <c r="JNR40" s="38"/>
      <c r="JNS40" s="38"/>
      <c r="JNT40" s="38"/>
      <c r="JNU40" s="38"/>
      <c r="JNV40" s="38"/>
      <c r="JNW40" s="38"/>
      <c r="JNX40" s="38"/>
      <c r="JNY40" s="38"/>
      <c r="JNZ40" s="38"/>
      <c r="JOA40" s="38"/>
      <c r="JOB40" s="38"/>
      <c r="JOC40" s="38"/>
      <c r="JOD40" s="38"/>
      <c r="JOE40" s="38"/>
      <c r="JOF40" s="38"/>
      <c r="JOG40" s="38"/>
      <c r="JOH40" s="38"/>
      <c r="JOI40" s="38"/>
      <c r="JOJ40" s="38"/>
      <c r="JOK40" s="38"/>
      <c r="JOL40" s="38"/>
      <c r="JOM40" s="38"/>
      <c r="JON40" s="38"/>
      <c r="JOO40" s="38"/>
      <c r="JOP40" s="38"/>
      <c r="JOQ40" s="38"/>
      <c r="JOR40" s="38"/>
      <c r="JOS40" s="38"/>
      <c r="JOT40" s="38"/>
      <c r="JOU40" s="38"/>
      <c r="JOV40" s="38"/>
      <c r="JOW40" s="38"/>
      <c r="JOX40" s="38"/>
      <c r="JOY40" s="38"/>
      <c r="JOZ40" s="38"/>
      <c r="JPA40" s="38"/>
      <c r="JPB40" s="38"/>
      <c r="JPC40" s="38"/>
      <c r="JPD40" s="38"/>
      <c r="JPE40" s="38"/>
      <c r="JPF40" s="38"/>
      <c r="JPG40" s="38"/>
      <c r="JPH40" s="38"/>
      <c r="JPI40" s="38"/>
      <c r="JPJ40" s="38"/>
      <c r="JPK40" s="38"/>
      <c r="JPL40" s="38"/>
      <c r="JPM40" s="38"/>
      <c r="JPN40" s="38"/>
      <c r="JPO40" s="38"/>
      <c r="JPP40" s="38"/>
      <c r="JPQ40" s="38"/>
      <c r="JPR40" s="38"/>
      <c r="JPS40" s="38"/>
      <c r="JPT40" s="38"/>
      <c r="JPU40" s="38"/>
      <c r="JPV40" s="38"/>
      <c r="JPW40" s="38"/>
      <c r="JPX40" s="38"/>
      <c r="JPY40" s="38"/>
      <c r="JPZ40" s="38"/>
      <c r="JQA40" s="38"/>
      <c r="JQB40" s="38"/>
      <c r="JQC40" s="38"/>
      <c r="JQD40" s="38"/>
      <c r="JQE40" s="38"/>
      <c r="JQF40" s="38"/>
      <c r="JQG40" s="38"/>
      <c r="JQH40" s="38"/>
      <c r="JQI40" s="38"/>
      <c r="JQJ40" s="38"/>
      <c r="JQK40" s="38"/>
      <c r="JQL40" s="38"/>
      <c r="JQM40" s="38"/>
      <c r="JQN40" s="38"/>
      <c r="JQO40" s="38"/>
      <c r="JQP40" s="38"/>
      <c r="JQQ40" s="38"/>
      <c r="JQR40" s="38"/>
      <c r="JQS40" s="38"/>
      <c r="JQT40" s="38"/>
      <c r="JQU40" s="38"/>
      <c r="JQV40" s="38"/>
      <c r="JQW40" s="38"/>
      <c r="JQX40" s="38"/>
      <c r="JQY40" s="38"/>
      <c r="JQZ40" s="38"/>
      <c r="JRA40" s="38"/>
      <c r="JRB40" s="38"/>
      <c r="JRC40" s="38"/>
      <c r="JRD40" s="38"/>
      <c r="JRE40" s="38"/>
      <c r="JRF40" s="38"/>
      <c r="JRG40" s="38"/>
      <c r="JRH40" s="38"/>
      <c r="JRI40" s="38"/>
      <c r="JRJ40" s="38"/>
      <c r="JRK40" s="38"/>
      <c r="JRL40" s="38"/>
      <c r="JRM40" s="38"/>
      <c r="JRN40" s="38"/>
      <c r="JRO40" s="38"/>
      <c r="JRP40" s="38"/>
      <c r="JRQ40" s="38"/>
      <c r="JRR40" s="38"/>
      <c r="JRS40" s="38"/>
      <c r="JRT40" s="38"/>
      <c r="JRU40" s="38"/>
      <c r="JRV40" s="38"/>
      <c r="JRW40" s="38"/>
      <c r="JRX40" s="38"/>
      <c r="JRY40" s="38"/>
      <c r="JRZ40" s="38"/>
      <c r="JSA40" s="38"/>
      <c r="JSB40" s="38"/>
      <c r="JSC40" s="38"/>
      <c r="JSD40" s="38"/>
      <c r="JSE40" s="38"/>
      <c r="JSF40" s="38"/>
      <c r="JSG40" s="38"/>
      <c r="JSH40" s="38"/>
      <c r="JSI40" s="38"/>
      <c r="JSJ40" s="38"/>
      <c r="JSK40" s="38"/>
      <c r="JSL40" s="38"/>
      <c r="JSM40" s="38"/>
      <c r="JSN40" s="38"/>
      <c r="JSO40" s="38"/>
      <c r="JSP40" s="38"/>
      <c r="JSQ40" s="38"/>
      <c r="JSR40" s="38"/>
      <c r="JSS40" s="38"/>
      <c r="JST40" s="38"/>
      <c r="JSU40" s="38"/>
      <c r="JSV40" s="38"/>
      <c r="JSW40" s="38"/>
      <c r="JSX40" s="38"/>
      <c r="JSY40" s="38"/>
      <c r="JSZ40" s="38"/>
      <c r="JTA40" s="38"/>
      <c r="JTB40" s="38"/>
      <c r="JTC40" s="38"/>
      <c r="JTD40" s="38"/>
      <c r="JTE40" s="38"/>
      <c r="JTF40" s="38"/>
      <c r="JTG40" s="38"/>
      <c r="JTH40" s="38"/>
      <c r="JTI40" s="38"/>
      <c r="JTJ40" s="38"/>
      <c r="JTK40" s="38"/>
      <c r="JTL40" s="38"/>
      <c r="JTM40" s="38"/>
      <c r="JTN40" s="38"/>
      <c r="JTO40" s="38"/>
      <c r="JTP40" s="38"/>
      <c r="JTQ40" s="38"/>
      <c r="JTR40" s="38"/>
      <c r="JTS40" s="38"/>
      <c r="JTT40" s="38"/>
      <c r="JTU40" s="38"/>
      <c r="JTV40" s="38"/>
      <c r="JTW40" s="38"/>
      <c r="JTX40" s="38"/>
      <c r="JTY40" s="38"/>
      <c r="JTZ40" s="38"/>
      <c r="JUA40" s="38"/>
      <c r="JUB40" s="38"/>
      <c r="JUC40" s="38"/>
      <c r="JUD40" s="38"/>
      <c r="JUE40" s="38"/>
      <c r="JUF40" s="38"/>
      <c r="JUG40" s="38"/>
      <c r="JUH40" s="38"/>
      <c r="JUI40" s="38"/>
      <c r="JUJ40" s="38"/>
      <c r="JUK40" s="38"/>
      <c r="JUL40" s="38"/>
      <c r="JUM40" s="38"/>
      <c r="JUN40" s="38"/>
      <c r="JUO40" s="38"/>
      <c r="JUP40" s="38"/>
      <c r="JUQ40" s="38"/>
      <c r="JUR40" s="38"/>
      <c r="JUS40" s="38"/>
      <c r="JUT40" s="38"/>
      <c r="JUU40" s="38"/>
      <c r="JUV40" s="38"/>
      <c r="JUW40" s="38"/>
      <c r="JUX40" s="38"/>
      <c r="JUY40" s="38"/>
      <c r="JUZ40" s="38"/>
      <c r="JVA40" s="38"/>
      <c r="JVB40" s="38"/>
      <c r="JVC40" s="38"/>
      <c r="JVD40" s="38"/>
      <c r="JVE40" s="38"/>
      <c r="JVF40" s="38"/>
      <c r="JVG40" s="38"/>
      <c r="JVH40" s="38"/>
      <c r="JVI40" s="38"/>
      <c r="JVJ40" s="38"/>
      <c r="JVK40" s="38"/>
      <c r="JVL40" s="38"/>
      <c r="JVM40" s="38"/>
      <c r="JVN40" s="38"/>
      <c r="JVO40" s="38"/>
      <c r="JVP40" s="38"/>
      <c r="JVQ40" s="38"/>
      <c r="JVR40" s="38"/>
      <c r="JVS40" s="38"/>
      <c r="JVT40" s="38"/>
      <c r="JVU40" s="38"/>
      <c r="JVV40" s="38"/>
      <c r="JVW40" s="38"/>
      <c r="JVX40" s="38"/>
      <c r="JVY40" s="38"/>
      <c r="JVZ40" s="38"/>
      <c r="JWA40" s="38"/>
      <c r="JWB40" s="38"/>
      <c r="JWC40" s="38"/>
      <c r="JWD40" s="38"/>
      <c r="JWE40" s="38"/>
      <c r="JWF40" s="38"/>
      <c r="JWG40" s="38"/>
      <c r="JWH40" s="38"/>
      <c r="JWI40" s="38"/>
      <c r="JWJ40" s="38"/>
      <c r="JWK40" s="38"/>
      <c r="JWL40" s="38"/>
      <c r="JWM40" s="38"/>
      <c r="JWN40" s="38"/>
      <c r="JWO40" s="38"/>
      <c r="JWP40" s="38"/>
      <c r="JWQ40" s="38"/>
      <c r="JWR40" s="38"/>
      <c r="JWS40" s="38"/>
      <c r="JWT40" s="38"/>
      <c r="JWU40" s="38"/>
      <c r="JWV40" s="38"/>
      <c r="JWW40" s="38"/>
      <c r="JWX40" s="38"/>
      <c r="JWY40" s="38"/>
      <c r="JWZ40" s="38"/>
      <c r="JXA40" s="38"/>
      <c r="JXB40" s="38"/>
      <c r="JXC40" s="38"/>
      <c r="JXD40" s="38"/>
      <c r="JXE40" s="38"/>
      <c r="JXF40" s="38"/>
      <c r="JXG40" s="38"/>
      <c r="JXH40" s="38"/>
      <c r="JXI40" s="38"/>
      <c r="JXJ40" s="38"/>
      <c r="JXK40" s="38"/>
      <c r="JXL40" s="38"/>
      <c r="JXM40" s="38"/>
      <c r="JXN40" s="38"/>
      <c r="JXO40" s="38"/>
      <c r="JXP40" s="38"/>
      <c r="JXQ40" s="38"/>
      <c r="JXR40" s="38"/>
      <c r="JXS40" s="38"/>
      <c r="JXT40" s="38"/>
      <c r="JXU40" s="38"/>
      <c r="JXV40" s="38"/>
      <c r="JXW40" s="38"/>
      <c r="JXX40" s="38"/>
      <c r="JXY40" s="38"/>
      <c r="JXZ40" s="38"/>
      <c r="JYA40" s="38"/>
      <c r="JYB40" s="38"/>
      <c r="JYC40" s="38"/>
      <c r="JYD40" s="38"/>
      <c r="JYE40" s="38"/>
      <c r="JYF40" s="38"/>
      <c r="JYG40" s="38"/>
      <c r="JYH40" s="38"/>
      <c r="JYI40" s="38"/>
      <c r="JYJ40" s="38"/>
      <c r="JYK40" s="38"/>
      <c r="JYL40" s="38"/>
      <c r="JYM40" s="38"/>
      <c r="JYN40" s="38"/>
      <c r="JYO40" s="38"/>
      <c r="JYP40" s="38"/>
      <c r="JYQ40" s="38"/>
      <c r="JYR40" s="38"/>
      <c r="JYS40" s="38"/>
      <c r="JYT40" s="38"/>
      <c r="JYU40" s="38"/>
      <c r="JYV40" s="38"/>
      <c r="JYW40" s="38"/>
      <c r="JYX40" s="38"/>
      <c r="JYY40" s="38"/>
      <c r="JYZ40" s="38"/>
      <c r="JZA40" s="38"/>
      <c r="JZB40" s="38"/>
      <c r="JZC40" s="38"/>
      <c r="JZD40" s="38"/>
      <c r="JZE40" s="38"/>
      <c r="JZF40" s="38"/>
      <c r="JZG40" s="38"/>
      <c r="JZH40" s="38"/>
      <c r="JZI40" s="38"/>
      <c r="JZJ40" s="38"/>
      <c r="JZK40" s="38"/>
      <c r="JZL40" s="38"/>
      <c r="JZM40" s="38"/>
      <c r="JZN40" s="38"/>
      <c r="JZO40" s="38"/>
      <c r="JZP40" s="38"/>
      <c r="JZQ40" s="38"/>
      <c r="JZR40" s="38"/>
      <c r="JZS40" s="38"/>
      <c r="JZT40" s="38"/>
      <c r="JZU40" s="38"/>
      <c r="JZV40" s="38"/>
      <c r="JZW40" s="38"/>
      <c r="JZX40" s="38"/>
      <c r="JZY40" s="38"/>
      <c r="JZZ40" s="38"/>
      <c r="KAA40" s="38"/>
      <c r="KAB40" s="38"/>
      <c r="KAC40" s="38"/>
      <c r="KAD40" s="38"/>
      <c r="KAE40" s="38"/>
      <c r="KAF40" s="38"/>
      <c r="KAG40" s="38"/>
      <c r="KAH40" s="38"/>
      <c r="KAI40" s="38"/>
      <c r="KAJ40" s="38"/>
      <c r="KAK40" s="38"/>
      <c r="KAL40" s="38"/>
      <c r="KAM40" s="38"/>
      <c r="KAN40" s="38"/>
      <c r="KAO40" s="38"/>
      <c r="KAP40" s="38"/>
      <c r="KAQ40" s="38"/>
      <c r="KAR40" s="38"/>
      <c r="KAS40" s="38"/>
      <c r="KAT40" s="38"/>
      <c r="KAU40" s="38"/>
      <c r="KAV40" s="38"/>
      <c r="KAW40" s="38"/>
      <c r="KAX40" s="38"/>
      <c r="KAY40" s="38"/>
      <c r="KAZ40" s="38"/>
      <c r="KBA40" s="38"/>
      <c r="KBB40" s="38"/>
      <c r="KBC40" s="38"/>
      <c r="KBD40" s="38"/>
      <c r="KBE40" s="38"/>
      <c r="KBF40" s="38"/>
      <c r="KBG40" s="38"/>
      <c r="KBH40" s="38"/>
      <c r="KBI40" s="38"/>
      <c r="KBJ40" s="38"/>
      <c r="KBK40" s="38"/>
      <c r="KBL40" s="38"/>
      <c r="KBM40" s="38"/>
      <c r="KBN40" s="38"/>
      <c r="KBO40" s="38"/>
      <c r="KBP40" s="38"/>
      <c r="KBQ40" s="38"/>
      <c r="KBR40" s="38"/>
      <c r="KBS40" s="38"/>
      <c r="KBT40" s="38"/>
      <c r="KBU40" s="38"/>
      <c r="KBV40" s="38"/>
      <c r="KBW40" s="38"/>
      <c r="KBX40" s="38"/>
      <c r="KBY40" s="38"/>
      <c r="KBZ40" s="38"/>
      <c r="KCA40" s="38"/>
      <c r="KCB40" s="38"/>
      <c r="KCC40" s="38"/>
      <c r="KCD40" s="38"/>
      <c r="KCE40" s="38"/>
      <c r="KCF40" s="38"/>
      <c r="KCG40" s="38"/>
      <c r="KCH40" s="38"/>
      <c r="KCI40" s="38"/>
      <c r="KCJ40" s="38"/>
      <c r="KCK40" s="38"/>
      <c r="KCL40" s="38"/>
      <c r="KCM40" s="38"/>
      <c r="KCN40" s="38"/>
      <c r="KCO40" s="38"/>
      <c r="KCP40" s="38"/>
      <c r="KCQ40" s="38"/>
      <c r="KCR40" s="38"/>
      <c r="KCS40" s="38"/>
      <c r="KCT40" s="38"/>
      <c r="KCU40" s="38"/>
      <c r="KCV40" s="38"/>
      <c r="KCW40" s="38"/>
      <c r="KCX40" s="38"/>
      <c r="KCY40" s="38"/>
      <c r="KCZ40" s="38"/>
      <c r="KDA40" s="38"/>
      <c r="KDB40" s="38"/>
      <c r="KDC40" s="38"/>
      <c r="KDD40" s="38"/>
      <c r="KDE40" s="38"/>
      <c r="KDF40" s="38"/>
      <c r="KDG40" s="38"/>
      <c r="KDH40" s="38"/>
      <c r="KDI40" s="38"/>
      <c r="KDJ40" s="38"/>
      <c r="KDK40" s="38"/>
      <c r="KDL40" s="38"/>
      <c r="KDM40" s="38"/>
      <c r="KDN40" s="38"/>
      <c r="KDO40" s="38"/>
      <c r="KDP40" s="38"/>
      <c r="KDQ40" s="38"/>
      <c r="KDR40" s="38"/>
      <c r="KDS40" s="38"/>
      <c r="KDT40" s="38"/>
      <c r="KDU40" s="38"/>
      <c r="KDV40" s="38"/>
      <c r="KDW40" s="38"/>
      <c r="KDX40" s="38"/>
      <c r="KDY40" s="38"/>
      <c r="KDZ40" s="38"/>
      <c r="KEA40" s="38"/>
      <c r="KEB40" s="38"/>
      <c r="KEC40" s="38"/>
      <c r="KED40" s="38"/>
      <c r="KEE40" s="38"/>
      <c r="KEF40" s="38"/>
      <c r="KEG40" s="38"/>
      <c r="KEH40" s="38"/>
      <c r="KEI40" s="38"/>
      <c r="KEJ40" s="38"/>
      <c r="KEK40" s="38"/>
      <c r="KEL40" s="38"/>
      <c r="KEM40" s="38"/>
      <c r="KEN40" s="38"/>
      <c r="KEO40" s="38"/>
      <c r="KEP40" s="38"/>
      <c r="KEQ40" s="38"/>
      <c r="KER40" s="38"/>
      <c r="KES40" s="38"/>
      <c r="KET40" s="38"/>
      <c r="KEU40" s="38"/>
      <c r="KEV40" s="38"/>
      <c r="KEW40" s="38"/>
      <c r="KEX40" s="38"/>
      <c r="KEY40" s="38"/>
      <c r="KEZ40" s="38"/>
      <c r="KFA40" s="38"/>
      <c r="KFB40" s="38"/>
      <c r="KFC40" s="38"/>
      <c r="KFD40" s="38"/>
      <c r="KFE40" s="38"/>
      <c r="KFF40" s="38"/>
      <c r="KFG40" s="38"/>
      <c r="KFH40" s="38"/>
      <c r="KFI40" s="38"/>
      <c r="KFJ40" s="38"/>
      <c r="KFK40" s="38"/>
      <c r="KFL40" s="38"/>
      <c r="KFM40" s="38"/>
      <c r="KFN40" s="38"/>
      <c r="KFO40" s="38"/>
      <c r="KFP40" s="38"/>
      <c r="KFQ40" s="38"/>
      <c r="KFR40" s="38"/>
      <c r="KFS40" s="38"/>
      <c r="KFT40" s="38"/>
      <c r="KFU40" s="38"/>
      <c r="KFV40" s="38"/>
      <c r="KFW40" s="38"/>
      <c r="KFX40" s="38"/>
      <c r="KFY40" s="38"/>
      <c r="KFZ40" s="38"/>
      <c r="KGA40" s="38"/>
      <c r="KGB40" s="38"/>
      <c r="KGC40" s="38"/>
      <c r="KGD40" s="38"/>
      <c r="KGE40" s="38"/>
      <c r="KGF40" s="38"/>
      <c r="KGG40" s="38"/>
      <c r="KGH40" s="38"/>
      <c r="KGI40" s="38"/>
      <c r="KGJ40" s="38"/>
      <c r="KGK40" s="38"/>
      <c r="KGL40" s="38"/>
      <c r="KGM40" s="38"/>
      <c r="KGN40" s="38"/>
      <c r="KGO40" s="38"/>
      <c r="KGP40" s="38"/>
      <c r="KGQ40" s="38"/>
      <c r="KGR40" s="38"/>
      <c r="KGS40" s="38"/>
      <c r="KGT40" s="38"/>
      <c r="KGU40" s="38"/>
      <c r="KGV40" s="38"/>
      <c r="KGW40" s="38"/>
      <c r="KGX40" s="38"/>
      <c r="KGY40" s="38"/>
      <c r="KGZ40" s="38"/>
      <c r="KHA40" s="38"/>
      <c r="KHB40" s="38"/>
      <c r="KHC40" s="38"/>
      <c r="KHD40" s="38"/>
      <c r="KHE40" s="38"/>
      <c r="KHF40" s="38"/>
      <c r="KHG40" s="38"/>
      <c r="KHH40" s="38"/>
      <c r="KHI40" s="38"/>
      <c r="KHJ40" s="38"/>
      <c r="KHK40" s="38"/>
      <c r="KHL40" s="38"/>
      <c r="KHM40" s="38"/>
      <c r="KHN40" s="38"/>
      <c r="KHO40" s="38"/>
      <c r="KHP40" s="38"/>
      <c r="KHQ40" s="38"/>
      <c r="KHR40" s="38"/>
      <c r="KHS40" s="38"/>
      <c r="KHT40" s="38"/>
      <c r="KHU40" s="38"/>
      <c r="KHV40" s="38"/>
      <c r="KHW40" s="38"/>
      <c r="KHX40" s="38"/>
      <c r="KHY40" s="38"/>
      <c r="KHZ40" s="38"/>
      <c r="KIA40" s="38"/>
      <c r="KIB40" s="38"/>
      <c r="KIC40" s="38"/>
      <c r="KID40" s="38"/>
      <c r="KIE40" s="38"/>
      <c r="KIF40" s="38"/>
      <c r="KIG40" s="38"/>
      <c r="KIH40" s="38"/>
      <c r="KII40" s="38"/>
      <c r="KIJ40" s="38"/>
      <c r="KIK40" s="38"/>
      <c r="KIL40" s="38"/>
      <c r="KIM40" s="38"/>
      <c r="KIN40" s="38"/>
      <c r="KIO40" s="38"/>
      <c r="KIP40" s="38"/>
      <c r="KIQ40" s="38"/>
      <c r="KIR40" s="38"/>
      <c r="KIS40" s="38"/>
      <c r="KIT40" s="38"/>
      <c r="KIU40" s="38"/>
      <c r="KIV40" s="38"/>
      <c r="KIW40" s="38"/>
      <c r="KIX40" s="38"/>
      <c r="KIY40" s="38"/>
      <c r="KIZ40" s="38"/>
      <c r="KJA40" s="38"/>
      <c r="KJB40" s="38"/>
      <c r="KJC40" s="38"/>
      <c r="KJD40" s="38"/>
      <c r="KJE40" s="38"/>
      <c r="KJF40" s="38"/>
      <c r="KJG40" s="38"/>
      <c r="KJH40" s="38"/>
      <c r="KJI40" s="38"/>
      <c r="KJJ40" s="38"/>
      <c r="KJK40" s="38"/>
      <c r="KJL40" s="38"/>
      <c r="KJM40" s="38"/>
      <c r="KJN40" s="38"/>
      <c r="KJO40" s="38"/>
      <c r="KJP40" s="38"/>
      <c r="KJQ40" s="38"/>
      <c r="KJR40" s="38"/>
      <c r="KJS40" s="38"/>
      <c r="KJT40" s="38"/>
      <c r="KJU40" s="38"/>
      <c r="KJV40" s="38"/>
      <c r="KJW40" s="38"/>
      <c r="KJX40" s="38"/>
      <c r="KJY40" s="38"/>
      <c r="KJZ40" s="38"/>
      <c r="KKA40" s="38"/>
      <c r="KKB40" s="38"/>
      <c r="KKC40" s="38"/>
      <c r="KKD40" s="38"/>
      <c r="KKE40" s="38"/>
      <c r="KKF40" s="38"/>
      <c r="KKG40" s="38"/>
      <c r="KKH40" s="38"/>
      <c r="KKI40" s="38"/>
      <c r="KKJ40" s="38"/>
      <c r="KKK40" s="38"/>
      <c r="KKL40" s="38"/>
      <c r="KKM40" s="38"/>
      <c r="KKN40" s="38"/>
      <c r="KKO40" s="38"/>
      <c r="KKP40" s="38"/>
      <c r="KKQ40" s="38"/>
      <c r="KKR40" s="38"/>
      <c r="KKS40" s="38"/>
      <c r="KKT40" s="38"/>
      <c r="KKU40" s="38"/>
      <c r="KKV40" s="38"/>
      <c r="KKW40" s="38"/>
      <c r="KKX40" s="38"/>
      <c r="KKY40" s="38"/>
      <c r="KKZ40" s="38"/>
      <c r="KLA40" s="38"/>
      <c r="KLB40" s="38"/>
      <c r="KLC40" s="38"/>
      <c r="KLD40" s="38"/>
      <c r="KLE40" s="38"/>
      <c r="KLF40" s="38"/>
      <c r="KLG40" s="38"/>
      <c r="KLH40" s="38"/>
      <c r="KLI40" s="38"/>
      <c r="KLJ40" s="38"/>
      <c r="KLK40" s="38"/>
      <c r="KLL40" s="38"/>
      <c r="KLM40" s="38"/>
      <c r="KLN40" s="38"/>
      <c r="KLO40" s="38"/>
      <c r="KLP40" s="38"/>
      <c r="KLQ40" s="38"/>
      <c r="KLR40" s="38"/>
      <c r="KLS40" s="38"/>
      <c r="KLT40" s="38"/>
      <c r="KLU40" s="38"/>
      <c r="KLV40" s="38"/>
      <c r="KLW40" s="38"/>
      <c r="KLX40" s="38"/>
      <c r="KLY40" s="38"/>
      <c r="KLZ40" s="38"/>
      <c r="KMA40" s="38"/>
      <c r="KMB40" s="38"/>
      <c r="KMC40" s="38"/>
      <c r="KMD40" s="38"/>
      <c r="KME40" s="38"/>
      <c r="KMF40" s="38"/>
      <c r="KMG40" s="38"/>
      <c r="KMH40" s="38"/>
      <c r="KMI40" s="38"/>
      <c r="KMJ40" s="38"/>
      <c r="KMK40" s="38"/>
      <c r="KML40" s="38"/>
      <c r="KMM40" s="38"/>
      <c r="KMN40" s="38"/>
      <c r="KMO40" s="38"/>
      <c r="KMP40" s="38"/>
      <c r="KMQ40" s="38"/>
      <c r="KMR40" s="38"/>
      <c r="KMS40" s="38"/>
      <c r="KMT40" s="38"/>
      <c r="KMU40" s="38"/>
      <c r="KMV40" s="38"/>
      <c r="KMW40" s="38"/>
      <c r="KMX40" s="38"/>
      <c r="KMY40" s="38"/>
      <c r="KMZ40" s="38"/>
      <c r="KNA40" s="38"/>
      <c r="KNB40" s="38"/>
      <c r="KNC40" s="38"/>
      <c r="KND40" s="38"/>
      <c r="KNE40" s="38"/>
      <c r="KNF40" s="38"/>
      <c r="KNG40" s="38"/>
      <c r="KNH40" s="38"/>
      <c r="KNI40" s="38"/>
      <c r="KNJ40" s="38"/>
      <c r="KNK40" s="38"/>
      <c r="KNL40" s="38"/>
      <c r="KNM40" s="38"/>
      <c r="KNN40" s="38"/>
      <c r="KNO40" s="38"/>
      <c r="KNP40" s="38"/>
      <c r="KNQ40" s="38"/>
      <c r="KNR40" s="38"/>
      <c r="KNS40" s="38"/>
      <c r="KNT40" s="38"/>
      <c r="KNU40" s="38"/>
      <c r="KNV40" s="38"/>
      <c r="KNW40" s="38"/>
      <c r="KNX40" s="38"/>
      <c r="KNY40" s="38"/>
      <c r="KNZ40" s="38"/>
      <c r="KOA40" s="38"/>
      <c r="KOB40" s="38"/>
      <c r="KOC40" s="38"/>
      <c r="KOD40" s="38"/>
      <c r="KOE40" s="38"/>
      <c r="KOF40" s="38"/>
      <c r="KOG40" s="38"/>
      <c r="KOH40" s="38"/>
      <c r="KOI40" s="38"/>
      <c r="KOJ40" s="38"/>
      <c r="KOK40" s="38"/>
      <c r="KOL40" s="38"/>
      <c r="KOM40" s="38"/>
      <c r="KON40" s="38"/>
      <c r="KOO40" s="38"/>
      <c r="KOP40" s="38"/>
      <c r="KOQ40" s="38"/>
      <c r="KOR40" s="38"/>
      <c r="KOS40" s="38"/>
      <c r="KOT40" s="38"/>
      <c r="KOU40" s="38"/>
      <c r="KOV40" s="38"/>
      <c r="KOW40" s="38"/>
      <c r="KOX40" s="38"/>
      <c r="KOY40" s="38"/>
      <c r="KOZ40" s="38"/>
      <c r="KPA40" s="38"/>
      <c r="KPB40" s="38"/>
      <c r="KPC40" s="38"/>
      <c r="KPD40" s="38"/>
      <c r="KPE40" s="38"/>
      <c r="KPF40" s="38"/>
      <c r="KPG40" s="38"/>
      <c r="KPH40" s="38"/>
      <c r="KPI40" s="38"/>
      <c r="KPJ40" s="38"/>
      <c r="KPK40" s="38"/>
      <c r="KPL40" s="38"/>
      <c r="KPM40" s="38"/>
      <c r="KPN40" s="38"/>
      <c r="KPO40" s="38"/>
      <c r="KPP40" s="38"/>
      <c r="KPQ40" s="38"/>
      <c r="KPR40" s="38"/>
      <c r="KPS40" s="38"/>
      <c r="KPT40" s="38"/>
      <c r="KPU40" s="38"/>
      <c r="KPV40" s="38"/>
      <c r="KPW40" s="38"/>
      <c r="KPX40" s="38"/>
      <c r="KPY40" s="38"/>
      <c r="KPZ40" s="38"/>
      <c r="KQA40" s="38"/>
      <c r="KQB40" s="38"/>
      <c r="KQC40" s="38"/>
      <c r="KQD40" s="38"/>
      <c r="KQE40" s="38"/>
      <c r="KQF40" s="38"/>
      <c r="KQG40" s="38"/>
      <c r="KQH40" s="38"/>
      <c r="KQI40" s="38"/>
      <c r="KQJ40" s="38"/>
      <c r="KQK40" s="38"/>
      <c r="KQL40" s="38"/>
      <c r="KQM40" s="38"/>
      <c r="KQN40" s="38"/>
      <c r="KQO40" s="38"/>
      <c r="KQP40" s="38"/>
      <c r="KQQ40" s="38"/>
      <c r="KQR40" s="38"/>
      <c r="KQS40" s="38"/>
      <c r="KQT40" s="38"/>
      <c r="KQU40" s="38"/>
      <c r="KQV40" s="38"/>
      <c r="KQW40" s="38"/>
      <c r="KQX40" s="38"/>
      <c r="KQY40" s="38"/>
      <c r="KQZ40" s="38"/>
      <c r="KRA40" s="38"/>
      <c r="KRB40" s="38"/>
      <c r="KRC40" s="38"/>
      <c r="KRD40" s="38"/>
      <c r="KRE40" s="38"/>
      <c r="KRF40" s="38"/>
      <c r="KRG40" s="38"/>
      <c r="KRH40" s="38"/>
      <c r="KRI40" s="38"/>
      <c r="KRJ40" s="38"/>
      <c r="KRK40" s="38"/>
      <c r="KRL40" s="38"/>
      <c r="KRM40" s="38"/>
      <c r="KRN40" s="38"/>
      <c r="KRO40" s="38"/>
      <c r="KRP40" s="38"/>
      <c r="KRQ40" s="38"/>
      <c r="KRR40" s="38"/>
      <c r="KRS40" s="38"/>
      <c r="KRT40" s="38"/>
      <c r="KRU40" s="38"/>
      <c r="KRV40" s="38"/>
      <c r="KRW40" s="38"/>
      <c r="KRX40" s="38"/>
      <c r="KRY40" s="38"/>
      <c r="KRZ40" s="38"/>
      <c r="KSA40" s="38"/>
      <c r="KSB40" s="38"/>
      <c r="KSC40" s="38"/>
      <c r="KSD40" s="38"/>
      <c r="KSE40" s="38"/>
      <c r="KSF40" s="38"/>
      <c r="KSG40" s="38"/>
      <c r="KSH40" s="38"/>
      <c r="KSI40" s="38"/>
      <c r="KSJ40" s="38"/>
      <c r="KSK40" s="38"/>
      <c r="KSL40" s="38"/>
      <c r="KSM40" s="38"/>
      <c r="KSN40" s="38"/>
      <c r="KSO40" s="38"/>
      <c r="KSP40" s="38"/>
      <c r="KSQ40" s="38"/>
      <c r="KSR40" s="38"/>
      <c r="KSS40" s="38"/>
      <c r="KST40" s="38"/>
      <c r="KSU40" s="38"/>
      <c r="KSV40" s="38"/>
      <c r="KSW40" s="38"/>
      <c r="KSX40" s="38"/>
      <c r="KSY40" s="38"/>
      <c r="KSZ40" s="38"/>
      <c r="KTA40" s="38"/>
      <c r="KTB40" s="38"/>
      <c r="KTC40" s="38"/>
      <c r="KTD40" s="38"/>
      <c r="KTE40" s="38"/>
      <c r="KTF40" s="38"/>
      <c r="KTG40" s="38"/>
      <c r="KTH40" s="38"/>
      <c r="KTI40" s="38"/>
      <c r="KTJ40" s="38"/>
      <c r="KTK40" s="38"/>
      <c r="KTL40" s="38"/>
      <c r="KTM40" s="38"/>
      <c r="KTN40" s="38"/>
      <c r="KTO40" s="38"/>
      <c r="KTP40" s="38"/>
      <c r="KTQ40" s="38"/>
      <c r="KTR40" s="38"/>
      <c r="KTS40" s="38"/>
      <c r="KTT40" s="38"/>
      <c r="KTU40" s="38"/>
      <c r="KTV40" s="38"/>
      <c r="KTW40" s="38"/>
      <c r="KTX40" s="38"/>
      <c r="KTY40" s="38"/>
      <c r="KTZ40" s="38"/>
      <c r="KUA40" s="38"/>
      <c r="KUB40" s="38"/>
      <c r="KUC40" s="38"/>
      <c r="KUD40" s="38"/>
      <c r="KUE40" s="38"/>
      <c r="KUF40" s="38"/>
      <c r="KUG40" s="38"/>
      <c r="KUH40" s="38"/>
      <c r="KUI40" s="38"/>
      <c r="KUJ40" s="38"/>
      <c r="KUK40" s="38"/>
      <c r="KUL40" s="38"/>
      <c r="KUM40" s="38"/>
      <c r="KUN40" s="38"/>
      <c r="KUO40" s="38"/>
      <c r="KUP40" s="38"/>
      <c r="KUQ40" s="38"/>
      <c r="KUR40" s="38"/>
      <c r="KUS40" s="38"/>
      <c r="KUT40" s="38"/>
      <c r="KUU40" s="38"/>
      <c r="KUV40" s="38"/>
      <c r="KUW40" s="38"/>
      <c r="KUX40" s="38"/>
      <c r="KUY40" s="38"/>
      <c r="KUZ40" s="38"/>
      <c r="KVA40" s="38"/>
      <c r="KVB40" s="38"/>
      <c r="KVC40" s="38"/>
      <c r="KVD40" s="38"/>
      <c r="KVE40" s="38"/>
      <c r="KVF40" s="38"/>
      <c r="KVG40" s="38"/>
      <c r="KVH40" s="38"/>
      <c r="KVI40" s="38"/>
      <c r="KVJ40" s="38"/>
      <c r="KVK40" s="38"/>
      <c r="KVL40" s="38"/>
      <c r="KVM40" s="38"/>
      <c r="KVN40" s="38"/>
      <c r="KVO40" s="38"/>
      <c r="KVP40" s="38"/>
      <c r="KVQ40" s="38"/>
      <c r="KVR40" s="38"/>
      <c r="KVS40" s="38"/>
      <c r="KVT40" s="38"/>
      <c r="KVU40" s="38"/>
      <c r="KVV40" s="38"/>
      <c r="KVW40" s="38"/>
      <c r="KVX40" s="38"/>
      <c r="KVY40" s="38"/>
      <c r="KVZ40" s="38"/>
      <c r="KWA40" s="38"/>
      <c r="KWB40" s="38"/>
      <c r="KWC40" s="38"/>
      <c r="KWD40" s="38"/>
      <c r="KWE40" s="38"/>
      <c r="KWF40" s="38"/>
      <c r="KWG40" s="38"/>
      <c r="KWH40" s="38"/>
      <c r="KWI40" s="38"/>
      <c r="KWJ40" s="38"/>
      <c r="KWK40" s="38"/>
      <c r="KWL40" s="38"/>
      <c r="KWM40" s="38"/>
      <c r="KWN40" s="38"/>
      <c r="KWO40" s="38"/>
      <c r="KWP40" s="38"/>
      <c r="KWQ40" s="38"/>
      <c r="KWR40" s="38"/>
      <c r="KWS40" s="38"/>
      <c r="KWT40" s="38"/>
      <c r="KWU40" s="38"/>
      <c r="KWV40" s="38"/>
      <c r="KWW40" s="38"/>
      <c r="KWX40" s="38"/>
      <c r="KWY40" s="38"/>
      <c r="KWZ40" s="38"/>
      <c r="KXA40" s="38"/>
      <c r="KXB40" s="38"/>
      <c r="KXC40" s="38"/>
      <c r="KXD40" s="38"/>
      <c r="KXE40" s="38"/>
      <c r="KXF40" s="38"/>
      <c r="KXG40" s="38"/>
      <c r="KXH40" s="38"/>
      <c r="KXI40" s="38"/>
      <c r="KXJ40" s="38"/>
      <c r="KXK40" s="38"/>
      <c r="KXL40" s="38"/>
      <c r="KXM40" s="38"/>
      <c r="KXN40" s="38"/>
      <c r="KXO40" s="38"/>
      <c r="KXP40" s="38"/>
      <c r="KXQ40" s="38"/>
      <c r="KXR40" s="38"/>
      <c r="KXS40" s="38"/>
      <c r="KXT40" s="38"/>
      <c r="KXU40" s="38"/>
      <c r="KXV40" s="38"/>
      <c r="KXW40" s="38"/>
      <c r="KXX40" s="38"/>
      <c r="KXY40" s="38"/>
      <c r="KXZ40" s="38"/>
      <c r="KYA40" s="38"/>
      <c r="KYB40" s="38"/>
      <c r="KYC40" s="38"/>
      <c r="KYD40" s="38"/>
      <c r="KYE40" s="38"/>
      <c r="KYF40" s="38"/>
      <c r="KYG40" s="38"/>
      <c r="KYH40" s="38"/>
      <c r="KYI40" s="38"/>
      <c r="KYJ40" s="38"/>
      <c r="KYK40" s="38"/>
      <c r="KYL40" s="38"/>
      <c r="KYM40" s="38"/>
      <c r="KYN40" s="38"/>
      <c r="KYO40" s="38"/>
      <c r="KYP40" s="38"/>
      <c r="KYQ40" s="38"/>
      <c r="KYR40" s="38"/>
      <c r="KYS40" s="38"/>
      <c r="KYT40" s="38"/>
      <c r="KYU40" s="38"/>
      <c r="KYV40" s="38"/>
      <c r="KYW40" s="38"/>
      <c r="KYX40" s="38"/>
      <c r="KYY40" s="38"/>
      <c r="KYZ40" s="38"/>
      <c r="KZA40" s="38"/>
      <c r="KZB40" s="38"/>
      <c r="KZC40" s="38"/>
      <c r="KZD40" s="38"/>
      <c r="KZE40" s="38"/>
      <c r="KZF40" s="38"/>
      <c r="KZG40" s="38"/>
      <c r="KZH40" s="38"/>
      <c r="KZI40" s="38"/>
      <c r="KZJ40" s="38"/>
      <c r="KZK40" s="38"/>
      <c r="KZL40" s="38"/>
      <c r="KZM40" s="38"/>
      <c r="KZN40" s="38"/>
      <c r="KZO40" s="38"/>
      <c r="KZP40" s="38"/>
      <c r="KZQ40" s="38"/>
      <c r="KZR40" s="38"/>
      <c r="KZS40" s="38"/>
      <c r="KZT40" s="38"/>
      <c r="KZU40" s="38"/>
      <c r="KZV40" s="38"/>
      <c r="KZW40" s="38"/>
      <c r="KZX40" s="38"/>
      <c r="KZY40" s="38"/>
      <c r="KZZ40" s="38"/>
      <c r="LAA40" s="38"/>
      <c r="LAB40" s="38"/>
      <c r="LAC40" s="38"/>
      <c r="LAD40" s="38"/>
      <c r="LAE40" s="38"/>
      <c r="LAF40" s="38"/>
      <c r="LAG40" s="38"/>
      <c r="LAH40" s="38"/>
      <c r="LAI40" s="38"/>
      <c r="LAJ40" s="38"/>
      <c r="LAK40" s="38"/>
      <c r="LAL40" s="38"/>
      <c r="LAM40" s="38"/>
      <c r="LAN40" s="38"/>
      <c r="LAO40" s="38"/>
      <c r="LAP40" s="38"/>
      <c r="LAQ40" s="38"/>
      <c r="LAR40" s="38"/>
      <c r="LAS40" s="38"/>
      <c r="LAT40" s="38"/>
      <c r="LAU40" s="38"/>
      <c r="LAV40" s="38"/>
      <c r="LAW40" s="38"/>
      <c r="LAX40" s="38"/>
      <c r="LAY40" s="38"/>
      <c r="LAZ40" s="38"/>
      <c r="LBA40" s="38"/>
      <c r="LBB40" s="38"/>
      <c r="LBC40" s="38"/>
      <c r="LBD40" s="38"/>
      <c r="LBE40" s="38"/>
      <c r="LBF40" s="38"/>
      <c r="LBG40" s="38"/>
      <c r="LBH40" s="38"/>
      <c r="LBI40" s="38"/>
      <c r="LBJ40" s="38"/>
      <c r="LBK40" s="38"/>
      <c r="LBL40" s="38"/>
      <c r="LBM40" s="38"/>
      <c r="LBN40" s="38"/>
      <c r="LBO40" s="38"/>
      <c r="LBP40" s="38"/>
      <c r="LBQ40" s="38"/>
      <c r="LBR40" s="38"/>
      <c r="LBS40" s="38"/>
      <c r="LBT40" s="38"/>
      <c r="LBU40" s="38"/>
      <c r="LBV40" s="38"/>
      <c r="LBW40" s="38"/>
      <c r="LBX40" s="38"/>
      <c r="LBY40" s="38"/>
      <c r="LBZ40" s="38"/>
      <c r="LCA40" s="38"/>
      <c r="LCB40" s="38"/>
      <c r="LCC40" s="38"/>
      <c r="LCD40" s="38"/>
      <c r="LCE40" s="38"/>
      <c r="LCF40" s="38"/>
      <c r="LCG40" s="38"/>
      <c r="LCH40" s="38"/>
      <c r="LCI40" s="38"/>
      <c r="LCJ40" s="38"/>
      <c r="LCK40" s="38"/>
      <c r="LCL40" s="38"/>
      <c r="LCM40" s="38"/>
      <c r="LCN40" s="38"/>
      <c r="LCO40" s="38"/>
      <c r="LCP40" s="38"/>
      <c r="LCQ40" s="38"/>
      <c r="LCR40" s="38"/>
      <c r="LCS40" s="38"/>
      <c r="LCT40" s="38"/>
      <c r="LCU40" s="38"/>
      <c r="LCV40" s="38"/>
      <c r="LCW40" s="38"/>
      <c r="LCX40" s="38"/>
      <c r="LCY40" s="38"/>
      <c r="LCZ40" s="38"/>
      <c r="LDA40" s="38"/>
      <c r="LDB40" s="38"/>
      <c r="LDC40" s="38"/>
      <c r="LDD40" s="38"/>
      <c r="LDE40" s="38"/>
      <c r="LDF40" s="38"/>
      <c r="LDG40" s="38"/>
      <c r="LDH40" s="38"/>
      <c r="LDI40" s="38"/>
      <c r="LDJ40" s="38"/>
      <c r="LDK40" s="38"/>
      <c r="LDL40" s="38"/>
      <c r="LDM40" s="38"/>
      <c r="LDN40" s="38"/>
      <c r="LDO40" s="38"/>
      <c r="LDP40" s="38"/>
      <c r="LDQ40" s="38"/>
      <c r="LDR40" s="38"/>
      <c r="LDS40" s="38"/>
      <c r="LDT40" s="38"/>
      <c r="LDU40" s="38"/>
      <c r="LDV40" s="38"/>
      <c r="LDW40" s="38"/>
      <c r="LDX40" s="38"/>
      <c r="LDY40" s="38"/>
      <c r="LDZ40" s="38"/>
      <c r="LEA40" s="38"/>
      <c r="LEB40" s="38"/>
      <c r="LEC40" s="38"/>
      <c r="LED40" s="38"/>
      <c r="LEE40" s="38"/>
      <c r="LEF40" s="38"/>
      <c r="LEG40" s="38"/>
      <c r="LEH40" s="38"/>
      <c r="LEI40" s="38"/>
      <c r="LEJ40" s="38"/>
      <c r="LEK40" s="38"/>
      <c r="LEL40" s="38"/>
      <c r="LEM40" s="38"/>
      <c r="LEN40" s="38"/>
      <c r="LEO40" s="38"/>
      <c r="LEP40" s="38"/>
      <c r="LEQ40" s="38"/>
      <c r="LER40" s="38"/>
      <c r="LES40" s="38"/>
      <c r="LET40" s="38"/>
      <c r="LEU40" s="38"/>
      <c r="LEV40" s="38"/>
      <c r="LEW40" s="38"/>
      <c r="LEX40" s="38"/>
      <c r="LEY40" s="38"/>
      <c r="LEZ40" s="38"/>
      <c r="LFA40" s="38"/>
      <c r="LFB40" s="38"/>
      <c r="LFC40" s="38"/>
      <c r="LFD40" s="38"/>
      <c r="LFE40" s="38"/>
      <c r="LFF40" s="38"/>
      <c r="LFG40" s="38"/>
      <c r="LFH40" s="38"/>
      <c r="LFI40" s="38"/>
      <c r="LFJ40" s="38"/>
      <c r="LFK40" s="38"/>
      <c r="LFL40" s="38"/>
      <c r="LFM40" s="38"/>
      <c r="LFN40" s="38"/>
      <c r="LFO40" s="38"/>
      <c r="LFP40" s="38"/>
      <c r="LFQ40" s="38"/>
      <c r="LFR40" s="38"/>
      <c r="LFS40" s="38"/>
      <c r="LFT40" s="38"/>
      <c r="LFU40" s="38"/>
      <c r="LFV40" s="38"/>
      <c r="LFW40" s="38"/>
      <c r="LFX40" s="38"/>
      <c r="LFY40" s="38"/>
      <c r="LFZ40" s="38"/>
      <c r="LGA40" s="38"/>
      <c r="LGB40" s="38"/>
      <c r="LGC40" s="38"/>
      <c r="LGD40" s="38"/>
      <c r="LGE40" s="38"/>
      <c r="LGF40" s="38"/>
      <c r="LGG40" s="38"/>
      <c r="LGH40" s="38"/>
      <c r="LGI40" s="38"/>
      <c r="LGJ40" s="38"/>
      <c r="LGK40" s="38"/>
      <c r="LGL40" s="38"/>
      <c r="LGM40" s="38"/>
      <c r="LGN40" s="38"/>
      <c r="LGO40" s="38"/>
      <c r="LGP40" s="38"/>
      <c r="LGQ40" s="38"/>
      <c r="LGR40" s="38"/>
      <c r="LGS40" s="38"/>
      <c r="LGT40" s="38"/>
      <c r="LGU40" s="38"/>
      <c r="LGV40" s="38"/>
      <c r="LGW40" s="38"/>
      <c r="LGX40" s="38"/>
      <c r="LGY40" s="38"/>
      <c r="LGZ40" s="38"/>
      <c r="LHA40" s="38"/>
      <c r="LHB40" s="38"/>
      <c r="LHC40" s="38"/>
      <c r="LHD40" s="38"/>
      <c r="LHE40" s="38"/>
      <c r="LHF40" s="38"/>
      <c r="LHG40" s="38"/>
      <c r="LHH40" s="38"/>
      <c r="LHI40" s="38"/>
      <c r="LHJ40" s="38"/>
      <c r="LHK40" s="38"/>
      <c r="LHL40" s="38"/>
      <c r="LHM40" s="38"/>
      <c r="LHN40" s="38"/>
      <c r="LHO40" s="38"/>
      <c r="LHP40" s="38"/>
      <c r="LHQ40" s="38"/>
      <c r="LHR40" s="38"/>
      <c r="LHS40" s="38"/>
      <c r="LHT40" s="38"/>
      <c r="LHU40" s="38"/>
      <c r="LHV40" s="38"/>
      <c r="LHW40" s="38"/>
      <c r="LHX40" s="38"/>
      <c r="LHY40" s="38"/>
      <c r="LHZ40" s="38"/>
      <c r="LIA40" s="38"/>
      <c r="LIB40" s="38"/>
      <c r="LIC40" s="38"/>
      <c r="LID40" s="38"/>
      <c r="LIE40" s="38"/>
      <c r="LIF40" s="38"/>
      <c r="LIG40" s="38"/>
      <c r="LIH40" s="38"/>
      <c r="LII40" s="38"/>
      <c r="LIJ40" s="38"/>
      <c r="LIK40" s="38"/>
      <c r="LIL40" s="38"/>
      <c r="LIM40" s="38"/>
      <c r="LIN40" s="38"/>
      <c r="LIO40" s="38"/>
      <c r="LIP40" s="38"/>
      <c r="LIQ40" s="38"/>
      <c r="LIR40" s="38"/>
      <c r="LIS40" s="38"/>
      <c r="LIT40" s="38"/>
      <c r="LIU40" s="38"/>
      <c r="LIV40" s="38"/>
      <c r="LIW40" s="38"/>
      <c r="LIX40" s="38"/>
      <c r="LIY40" s="38"/>
      <c r="LIZ40" s="38"/>
      <c r="LJA40" s="38"/>
      <c r="LJB40" s="38"/>
      <c r="LJC40" s="38"/>
      <c r="LJD40" s="38"/>
      <c r="LJE40" s="38"/>
      <c r="LJF40" s="38"/>
      <c r="LJG40" s="38"/>
      <c r="LJH40" s="38"/>
      <c r="LJI40" s="38"/>
      <c r="LJJ40" s="38"/>
      <c r="LJK40" s="38"/>
      <c r="LJL40" s="38"/>
      <c r="LJM40" s="38"/>
      <c r="LJN40" s="38"/>
      <c r="LJO40" s="38"/>
      <c r="LJP40" s="38"/>
      <c r="LJQ40" s="38"/>
      <c r="LJR40" s="38"/>
      <c r="LJS40" s="38"/>
      <c r="LJT40" s="38"/>
      <c r="LJU40" s="38"/>
      <c r="LJV40" s="38"/>
      <c r="LJW40" s="38"/>
      <c r="LJX40" s="38"/>
      <c r="LJY40" s="38"/>
      <c r="LJZ40" s="38"/>
      <c r="LKA40" s="38"/>
      <c r="LKB40" s="38"/>
      <c r="LKC40" s="38"/>
      <c r="LKD40" s="38"/>
      <c r="LKE40" s="38"/>
      <c r="LKF40" s="38"/>
      <c r="LKG40" s="38"/>
      <c r="LKH40" s="38"/>
      <c r="LKI40" s="38"/>
      <c r="LKJ40" s="38"/>
      <c r="LKK40" s="38"/>
      <c r="LKL40" s="38"/>
      <c r="LKM40" s="38"/>
      <c r="LKN40" s="38"/>
      <c r="LKO40" s="38"/>
      <c r="LKP40" s="38"/>
      <c r="LKQ40" s="38"/>
      <c r="LKR40" s="38"/>
      <c r="LKS40" s="38"/>
      <c r="LKT40" s="38"/>
      <c r="LKU40" s="38"/>
      <c r="LKV40" s="38"/>
      <c r="LKW40" s="38"/>
      <c r="LKX40" s="38"/>
      <c r="LKY40" s="38"/>
      <c r="LKZ40" s="38"/>
      <c r="LLA40" s="38"/>
      <c r="LLB40" s="38"/>
      <c r="LLC40" s="38"/>
      <c r="LLD40" s="38"/>
      <c r="LLE40" s="38"/>
      <c r="LLF40" s="38"/>
      <c r="LLG40" s="38"/>
      <c r="LLH40" s="38"/>
      <c r="LLI40" s="38"/>
      <c r="LLJ40" s="38"/>
      <c r="LLK40" s="38"/>
      <c r="LLL40" s="38"/>
      <c r="LLM40" s="38"/>
      <c r="LLN40" s="38"/>
      <c r="LLO40" s="38"/>
      <c r="LLP40" s="38"/>
      <c r="LLQ40" s="38"/>
      <c r="LLR40" s="38"/>
      <c r="LLS40" s="38"/>
      <c r="LLT40" s="38"/>
      <c r="LLU40" s="38"/>
      <c r="LLV40" s="38"/>
      <c r="LLW40" s="38"/>
      <c r="LLX40" s="38"/>
      <c r="LLY40" s="38"/>
      <c r="LLZ40" s="38"/>
      <c r="LMA40" s="38"/>
      <c r="LMB40" s="38"/>
      <c r="LMC40" s="38"/>
      <c r="LMD40" s="38"/>
      <c r="LME40" s="38"/>
      <c r="LMF40" s="38"/>
      <c r="LMG40" s="38"/>
      <c r="LMH40" s="38"/>
      <c r="LMI40" s="38"/>
      <c r="LMJ40" s="38"/>
      <c r="LMK40" s="38"/>
      <c r="LML40" s="38"/>
      <c r="LMM40" s="38"/>
      <c r="LMN40" s="38"/>
      <c r="LMO40" s="38"/>
      <c r="LMP40" s="38"/>
      <c r="LMQ40" s="38"/>
      <c r="LMR40" s="38"/>
      <c r="LMS40" s="38"/>
      <c r="LMT40" s="38"/>
      <c r="LMU40" s="38"/>
      <c r="LMV40" s="38"/>
      <c r="LMW40" s="38"/>
      <c r="LMX40" s="38"/>
      <c r="LMY40" s="38"/>
      <c r="LMZ40" s="38"/>
      <c r="LNA40" s="38"/>
      <c r="LNB40" s="38"/>
      <c r="LNC40" s="38"/>
      <c r="LND40" s="38"/>
      <c r="LNE40" s="38"/>
      <c r="LNF40" s="38"/>
      <c r="LNG40" s="38"/>
      <c r="LNH40" s="38"/>
      <c r="LNI40" s="38"/>
      <c r="LNJ40" s="38"/>
      <c r="LNK40" s="38"/>
      <c r="LNL40" s="38"/>
      <c r="LNM40" s="38"/>
      <c r="LNN40" s="38"/>
      <c r="LNO40" s="38"/>
      <c r="LNP40" s="38"/>
      <c r="LNQ40" s="38"/>
      <c r="LNR40" s="38"/>
      <c r="LNS40" s="38"/>
      <c r="LNT40" s="38"/>
      <c r="LNU40" s="38"/>
      <c r="LNV40" s="38"/>
      <c r="LNW40" s="38"/>
      <c r="LNX40" s="38"/>
      <c r="LNY40" s="38"/>
      <c r="LNZ40" s="38"/>
      <c r="LOA40" s="38"/>
      <c r="LOB40" s="38"/>
      <c r="LOC40" s="38"/>
      <c r="LOD40" s="38"/>
      <c r="LOE40" s="38"/>
      <c r="LOF40" s="38"/>
      <c r="LOG40" s="38"/>
      <c r="LOH40" s="38"/>
      <c r="LOI40" s="38"/>
      <c r="LOJ40" s="38"/>
      <c r="LOK40" s="38"/>
      <c r="LOL40" s="38"/>
      <c r="LOM40" s="38"/>
      <c r="LON40" s="38"/>
      <c r="LOO40" s="38"/>
      <c r="LOP40" s="38"/>
      <c r="LOQ40" s="38"/>
      <c r="LOR40" s="38"/>
      <c r="LOS40" s="38"/>
      <c r="LOT40" s="38"/>
      <c r="LOU40" s="38"/>
      <c r="LOV40" s="38"/>
      <c r="LOW40" s="38"/>
      <c r="LOX40" s="38"/>
      <c r="LOY40" s="38"/>
      <c r="LOZ40" s="38"/>
      <c r="LPA40" s="38"/>
      <c r="LPB40" s="38"/>
      <c r="LPC40" s="38"/>
      <c r="LPD40" s="38"/>
      <c r="LPE40" s="38"/>
      <c r="LPF40" s="38"/>
      <c r="LPG40" s="38"/>
      <c r="LPH40" s="38"/>
      <c r="LPI40" s="38"/>
      <c r="LPJ40" s="38"/>
      <c r="LPK40" s="38"/>
      <c r="LPL40" s="38"/>
      <c r="LPM40" s="38"/>
      <c r="LPN40" s="38"/>
      <c r="LPO40" s="38"/>
      <c r="LPP40" s="38"/>
      <c r="LPQ40" s="38"/>
      <c r="LPR40" s="38"/>
      <c r="LPS40" s="38"/>
      <c r="LPT40" s="38"/>
      <c r="LPU40" s="38"/>
      <c r="LPV40" s="38"/>
      <c r="LPW40" s="38"/>
      <c r="LPX40" s="38"/>
      <c r="LPY40" s="38"/>
      <c r="LPZ40" s="38"/>
      <c r="LQA40" s="38"/>
      <c r="LQB40" s="38"/>
      <c r="LQC40" s="38"/>
      <c r="LQD40" s="38"/>
      <c r="LQE40" s="38"/>
      <c r="LQF40" s="38"/>
      <c r="LQG40" s="38"/>
      <c r="LQH40" s="38"/>
      <c r="LQI40" s="38"/>
      <c r="LQJ40" s="38"/>
      <c r="LQK40" s="38"/>
      <c r="LQL40" s="38"/>
      <c r="LQM40" s="38"/>
      <c r="LQN40" s="38"/>
      <c r="LQO40" s="38"/>
      <c r="LQP40" s="38"/>
      <c r="LQQ40" s="38"/>
      <c r="LQR40" s="38"/>
      <c r="LQS40" s="38"/>
      <c r="LQT40" s="38"/>
      <c r="LQU40" s="38"/>
      <c r="LQV40" s="38"/>
      <c r="LQW40" s="38"/>
      <c r="LQX40" s="38"/>
      <c r="LQY40" s="38"/>
      <c r="LQZ40" s="38"/>
      <c r="LRA40" s="38"/>
      <c r="LRB40" s="38"/>
      <c r="LRC40" s="38"/>
      <c r="LRD40" s="38"/>
      <c r="LRE40" s="38"/>
      <c r="LRF40" s="38"/>
      <c r="LRG40" s="38"/>
      <c r="LRH40" s="38"/>
      <c r="LRI40" s="38"/>
      <c r="LRJ40" s="38"/>
      <c r="LRK40" s="38"/>
      <c r="LRL40" s="38"/>
      <c r="LRM40" s="38"/>
      <c r="LRN40" s="38"/>
      <c r="LRO40" s="38"/>
      <c r="LRP40" s="38"/>
      <c r="LRQ40" s="38"/>
      <c r="LRR40" s="38"/>
      <c r="LRS40" s="38"/>
      <c r="LRT40" s="38"/>
      <c r="LRU40" s="38"/>
      <c r="LRV40" s="38"/>
      <c r="LRW40" s="38"/>
      <c r="LRX40" s="38"/>
      <c r="LRY40" s="38"/>
      <c r="LRZ40" s="38"/>
      <c r="LSA40" s="38"/>
      <c r="LSB40" s="38"/>
      <c r="LSC40" s="38"/>
      <c r="LSD40" s="38"/>
      <c r="LSE40" s="38"/>
      <c r="LSF40" s="38"/>
      <c r="LSG40" s="38"/>
      <c r="LSH40" s="38"/>
      <c r="LSI40" s="38"/>
      <c r="LSJ40" s="38"/>
      <c r="LSK40" s="38"/>
      <c r="LSL40" s="38"/>
      <c r="LSM40" s="38"/>
      <c r="LSN40" s="38"/>
      <c r="LSO40" s="38"/>
      <c r="LSP40" s="38"/>
      <c r="LSQ40" s="38"/>
      <c r="LSR40" s="38"/>
      <c r="LSS40" s="38"/>
      <c r="LST40" s="38"/>
      <c r="LSU40" s="38"/>
      <c r="LSV40" s="38"/>
      <c r="LSW40" s="38"/>
      <c r="LSX40" s="38"/>
      <c r="LSY40" s="38"/>
      <c r="LSZ40" s="38"/>
      <c r="LTA40" s="38"/>
      <c r="LTB40" s="38"/>
      <c r="LTC40" s="38"/>
      <c r="LTD40" s="38"/>
      <c r="LTE40" s="38"/>
      <c r="LTF40" s="38"/>
      <c r="LTG40" s="38"/>
      <c r="LTH40" s="38"/>
      <c r="LTI40" s="38"/>
      <c r="LTJ40" s="38"/>
      <c r="LTK40" s="38"/>
      <c r="LTL40" s="38"/>
      <c r="LTM40" s="38"/>
      <c r="LTN40" s="38"/>
      <c r="LTO40" s="38"/>
      <c r="LTP40" s="38"/>
      <c r="LTQ40" s="38"/>
      <c r="LTR40" s="38"/>
      <c r="LTS40" s="38"/>
      <c r="LTT40" s="38"/>
      <c r="LTU40" s="38"/>
      <c r="LTV40" s="38"/>
      <c r="LTW40" s="38"/>
      <c r="LTX40" s="38"/>
      <c r="LTY40" s="38"/>
      <c r="LTZ40" s="38"/>
      <c r="LUA40" s="38"/>
      <c r="LUB40" s="38"/>
      <c r="LUC40" s="38"/>
      <c r="LUD40" s="38"/>
      <c r="LUE40" s="38"/>
      <c r="LUF40" s="38"/>
      <c r="LUG40" s="38"/>
      <c r="LUH40" s="38"/>
      <c r="LUI40" s="38"/>
      <c r="LUJ40" s="38"/>
      <c r="LUK40" s="38"/>
      <c r="LUL40" s="38"/>
      <c r="LUM40" s="38"/>
      <c r="LUN40" s="38"/>
      <c r="LUO40" s="38"/>
      <c r="LUP40" s="38"/>
      <c r="LUQ40" s="38"/>
      <c r="LUR40" s="38"/>
      <c r="LUS40" s="38"/>
      <c r="LUT40" s="38"/>
      <c r="LUU40" s="38"/>
      <c r="LUV40" s="38"/>
      <c r="LUW40" s="38"/>
      <c r="LUX40" s="38"/>
      <c r="LUY40" s="38"/>
      <c r="LUZ40" s="38"/>
      <c r="LVA40" s="38"/>
      <c r="LVB40" s="38"/>
      <c r="LVC40" s="38"/>
      <c r="LVD40" s="38"/>
      <c r="LVE40" s="38"/>
      <c r="LVF40" s="38"/>
      <c r="LVG40" s="38"/>
      <c r="LVH40" s="38"/>
      <c r="LVI40" s="38"/>
      <c r="LVJ40" s="38"/>
      <c r="LVK40" s="38"/>
      <c r="LVL40" s="38"/>
      <c r="LVM40" s="38"/>
      <c r="LVN40" s="38"/>
      <c r="LVO40" s="38"/>
      <c r="LVP40" s="38"/>
      <c r="LVQ40" s="38"/>
      <c r="LVR40" s="38"/>
      <c r="LVS40" s="38"/>
      <c r="LVT40" s="38"/>
      <c r="LVU40" s="38"/>
      <c r="LVV40" s="38"/>
      <c r="LVW40" s="38"/>
      <c r="LVX40" s="38"/>
      <c r="LVY40" s="38"/>
      <c r="LVZ40" s="38"/>
      <c r="LWA40" s="38"/>
      <c r="LWB40" s="38"/>
      <c r="LWC40" s="38"/>
      <c r="LWD40" s="38"/>
      <c r="LWE40" s="38"/>
      <c r="LWF40" s="38"/>
      <c r="LWG40" s="38"/>
      <c r="LWH40" s="38"/>
      <c r="LWI40" s="38"/>
      <c r="LWJ40" s="38"/>
      <c r="LWK40" s="38"/>
      <c r="LWL40" s="38"/>
      <c r="LWM40" s="38"/>
      <c r="LWN40" s="38"/>
      <c r="LWO40" s="38"/>
      <c r="LWP40" s="38"/>
      <c r="LWQ40" s="38"/>
      <c r="LWR40" s="38"/>
      <c r="LWS40" s="38"/>
      <c r="LWT40" s="38"/>
      <c r="LWU40" s="38"/>
      <c r="LWV40" s="38"/>
      <c r="LWW40" s="38"/>
      <c r="LWX40" s="38"/>
      <c r="LWY40" s="38"/>
      <c r="LWZ40" s="38"/>
      <c r="LXA40" s="38"/>
      <c r="LXB40" s="38"/>
      <c r="LXC40" s="38"/>
      <c r="LXD40" s="38"/>
      <c r="LXE40" s="38"/>
      <c r="LXF40" s="38"/>
      <c r="LXG40" s="38"/>
      <c r="LXH40" s="38"/>
      <c r="LXI40" s="38"/>
      <c r="LXJ40" s="38"/>
      <c r="LXK40" s="38"/>
      <c r="LXL40" s="38"/>
      <c r="LXM40" s="38"/>
      <c r="LXN40" s="38"/>
      <c r="LXO40" s="38"/>
      <c r="LXP40" s="38"/>
      <c r="LXQ40" s="38"/>
      <c r="LXR40" s="38"/>
      <c r="LXS40" s="38"/>
      <c r="LXT40" s="38"/>
      <c r="LXU40" s="38"/>
      <c r="LXV40" s="38"/>
      <c r="LXW40" s="38"/>
      <c r="LXX40" s="38"/>
      <c r="LXY40" s="38"/>
      <c r="LXZ40" s="38"/>
      <c r="LYA40" s="38"/>
      <c r="LYB40" s="38"/>
      <c r="LYC40" s="38"/>
      <c r="LYD40" s="38"/>
      <c r="LYE40" s="38"/>
      <c r="LYF40" s="38"/>
      <c r="LYG40" s="38"/>
      <c r="LYH40" s="38"/>
      <c r="LYI40" s="38"/>
      <c r="LYJ40" s="38"/>
      <c r="LYK40" s="38"/>
      <c r="LYL40" s="38"/>
      <c r="LYM40" s="38"/>
      <c r="LYN40" s="38"/>
      <c r="LYO40" s="38"/>
      <c r="LYP40" s="38"/>
      <c r="LYQ40" s="38"/>
      <c r="LYR40" s="38"/>
      <c r="LYS40" s="38"/>
      <c r="LYT40" s="38"/>
      <c r="LYU40" s="38"/>
      <c r="LYV40" s="38"/>
      <c r="LYW40" s="38"/>
      <c r="LYX40" s="38"/>
      <c r="LYY40" s="38"/>
      <c r="LYZ40" s="38"/>
      <c r="LZA40" s="38"/>
      <c r="LZB40" s="38"/>
      <c r="LZC40" s="38"/>
      <c r="LZD40" s="38"/>
      <c r="LZE40" s="38"/>
      <c r="LZF40" s="38"/>
      <c r="LZG40" s="38"/>
      <c r="LZH40" s="38"/>
      <c r="LZI40" s="38"/>
      <c r="LZJ40" s="38"/>
      <c r="LZK40" s="38"/>
      <c r="LZL40" s="38"/>
      <c r="LZM40" s="38"/>
      <c r="LZN40" s="38"/>
      <c r="LZO40" s="38"/>
      <c r="LZP40" s="38"/>
      <c r="LZQ40" s="38"/>
      <c r="LZR40" s="38"/>
      <c r="LZS40" s="38"/>
      <c r="LZT40" s="38"/>
      <c r="LZU40" s="38"/>
      <c r="LZV40" s="38"/>
      <c r="LZW40" s="38"/>
      <c r="LZX40" s="38"/>
      <c r="LZY40" s="38"/>
      <c r="LZZ40" s="38"/>
      <c r="MAA40" s="38"/>
      <c r="MAB40" s="38"/>
      <c r="MAC40" s="38"/>
      <c r="MAD40" s="38"/>
      <c r="MAE40" s="38"/>
      <c r="MAF40" s="38"/>
      <c r="MAG40" s="38"/>
      <c r="MAH40" s="38"/>
      <c r="MAI40" s="38"/>
      <c r="MAJ40" s="38"/>
      <c r="MAK40" s="38"/>
      <c r="MAL40" s="38"/>
      <c r="MAM40" s="38"/>
      <c r="MAN40" s="38"/>
      <c r="MAO40" s="38"/>
      <c r="MAP40" s="38"/>
      <c r="MAQ40" s="38"/>
      <c r="MAR40" s="38"/>
      <c r="MAS40" s="38"/>
      <c r="MAT40" s="38"/>
      <c r="MAU40" s="38"/>
      <c r="MAV40" s="38"/>
      <c r="MAW40" s="38"/>
      <c r="MAX40" s="38"/>
      <c r="MAY40" s="38"/>
      <c r="MAZ40" s="38"/>
      <c r="MBA40" s="38"/>
      <c r="MBB40" s="38"/>
      <c r="MBC40" s="38"/>
      <c r="MBD40" s="38"/>
      <c r="MBE40" s="38"/>
      <c r="MBF40" s="38"/>
      <c r="MBG40" s="38"/>
      <c r="MBH40" s="38"/>
      <c r="MBI40" s="38"/>
      <c r="MBJ40" s="38"/>
      <c r="MBK40" s="38"/>
      <c r="MBL40" s="38"/>
      <c r="MBM40" s="38"/>
      <c r="MBN40" s="38"/>
      <c r="MBO40" s="38"/>
      <c r="MBP40" s="38"/>
      <c r="MBQ40" s="38"/>
      <c r="MBR40" s="38"/>
      <c r="MBS40" s="38"/>
      <c r="MBT40" s="38"/>
      <c r="MBU40" s="38"/>
      <c r="MBV40" s="38"/>
      <c r="MBW40" s="38"/>
      <c r="MBX40" s="38"/>
      <c r="MBY40" s="38"/>
      <c r="MBZ40" s="38"/>
      <c r="MCA40" s="38"/>
      <c r="MCB40" s="38"/>
      <c r="MCC40" s="38"/>
      <c r="MCD40" s="38"/>
      <c r="MCE40" s="38"/>
      <c r="MCF40" s="38"/>
      <c r="MCG40" s="38"/>
      <c r="MCH40" s="38"/>
      <c r="MCI40" s="38"/>
      <c r="MCJ40" s="38"/>
      <c r="MCK40" s="38"/>
      <c r="MCL40" s="38"/>
      <c r="MCM40" s="38"/>
      <c r="MCN40" s="38"/>
      <c r="MCO40" s="38"/>
      <c r="MCP40" s="38"/>
      <c r="MCQ40" s="38"/>
      <c r="MCR40" s="38"/>
      <c r="MCS40" s="38"/>
      <c r="MCT40" s="38"/>
      <c r="MCU40" s="38"/>
      <c r="MCV40" s="38"/>
      <c r="MCW40" s="38"/>
      <c r="MCX40" s="38"/>
      <c r="MCY40" s="38"/>
      <c r="MCZ40" s="38"/>
      <c r="MDA40" s="38"/>
      <c r="MDB40" s="38"/>
      <c r="MDC40" s="38"/>
      <c r="MDD40" s="38"/>
      <c r="MDE40" s="38"/>
      <c r="MDF40" s="38"/>
      <c r="MDG40" s="38"/>
      <c r="MDH40" s="38"/>
      <c r="MDI40" s="38"/>
      <c r="MDJ40" s="38"/>
      <c r="MDK40" s="38"/>
      <c r="MDL40" s="38"/>
      <c r="MDM40" s="38"/>
      <c r="MDN40" s="38"/>
      <c r="MDO40" s="38"/>
      <c r="MDP40" s="38"/>
      <c r="MDQ40" s="38"/>
      <c r="MDR40" s="38"/>
      <c r="MDS40" s="38"/>
      <c r="MDT40" s="38"/>
      <c r="MDU40" s="38"/>
      <c r="MDV40" s="38"/>
      <c r="MDW40" s="38"/>
      <c r="MDX40" s="38"/>
      <c r="MDY40" s="38"/>
      <c r="MDZ40" s="38"/>
      <c r="MEA40" s="38"/>
      <c r="MEB40" s="38"/>
      <c r="MEC40" s="38"/>
      <c r="MED40" s="38"/>
      <c r="MEE40" s="38"/>
      <c r="MEF40" s="38"/>
      <c r="MEG40" s="38"/>
      <c r="MEH40" s="38"/>
      <c r="MEI40" s="38"/>
      <c r="MEJ40" s="38"/>
      <c r="MEK40" s="38"/>
      <c r="MEL40" s="38"/>
      <c r="MEM40" s="38"/>
      <c r="MEN40" s="38"/>
      <c r="MEO40" s="38"/>
      <c r="MEP40" s="38"/>
      <c r="MEQ40" s="38"/>
      <c r="MER40" s="38"/>
      <c r="MES40" s="38"/>
      <c r="MET40" s="38"/>
      <c r="MEU40" s="38"/>
      <c r="MEV40" s="38"/>
      <c r="MEW40" s="38"/>
      <c r="MEX40" s="38"/>
      <c r="MEY40" s="38"/>
      <c r="MEZ40" s="38"/>
      <c r="MFA40" s="38"/>
      <c r="MFB40" s="38"/>
      <c r="MFC40" s="38"/>
      <c r="MFD40" s="38"/>
      <c r="MFE40" s="38"/>
      <c r="MFF40" s="38"/>
      <c r="MFG40" s="38"/>
      <c r="MFH40" s="38"/>
      <c r="MFI40" s="38"/>
      <c r="MFJ40" s="38"/>
      <c r="MFK40" s="38"/>
      <c r="MFL40" s="38"/>
      <c r="MFM40" s="38"/>
      <c r="MFN40" s="38"/>
      <c r="MFO40" s="38"/>
      <c r="MFP40" s="38"/>
      <c r="MFQ40" s="38"/>
      <c r="MFR40" s="38"/>
      <c r="MFS40" s="38"/>
      <c r="MFT40" s="38"/>
      <c r="MFU40" s="38"/>
      <c r="MFV40" s="38"/>
      <c r="MFW40" s="38"/>
      <c r="MFX40" s="38"/>
      <c r="MFY40" s="38"/>
      <c r="MFZ40" s="38"/>
      <c r="MGA40" s="38"/>
      <c r="MGB40" s="38"/>
      <c r="MGC40" s="38"/>
      <c r="MGD40" s="38"/>
      <c r="MGE40" s="38"/>
      <c r="MGF40" s="38"/>
      <c r="MGG40" s="38"/>
      <c r="MGH40" s="38"/>
      <c r="MGI40" s="38"/>
      <c r="MGJ40" s="38"/>
      <c r="MGK40" s="38"/>
      <c r="MGL40" s="38"/>
      <c r="MGM40" s="38"/>
      <c r="MGN40" s="38"/>
      <c r="MGO40" s="38"/>
      <c r="MGP40" s="38"/>
      <c r="MGQ40" s="38"/>
      <c r="MGR40" s="38"/>
      <c r="MGS40" s="38"/>
      <c r="MGT40" s="38"/>
      <c r="MGU40" s="38"/>
      <c r="MGV40" s="38"/>
      <c r="MGW40" s="38"/>
      <c r="MGX40" s="38"/>
      <c r="MGY40" s="38"/>
      <c r="MGZ40" s="38"/>
      <c r="MHA40" s="38"/>
      <c r="MHB40" s="38"/>
      <c r="MHC40" s="38"/>
      <c r="MHD40" s="38"/>
      <c r="MHE40" s="38"/>
      <c r="MHF40" s="38"/>
      <c r="MHG40" s="38"/>
      <c r="MHH40" s="38"/>
      <c r="MHI40" s="38"/>
      <c r="MHJ40" s="38"/>
      <c r="MHK40" s="38"/>
      <c r="MHL40" s="38"/>
      <c r="MHM40" s="38"/>
      <c r="MHN40" s="38"/>
      <c r="MHO40" s="38"/>
      <c r="MHP40" s="38"/>
      <c r="MHQ40" s="38"/>
      <c r="MHR40" s="38"/>
      <c r="MHS40" s="38"/>
      <c r="MHT40" s="38"/>
      <c r="MHU40" s="38"/>
      <c r="MHV40" s="38"/>
      <c r="MHW40" s="38"/>
      <c r="MHX40" s="38"/>
      <c r="MHY40" s="38"/>
      <c r="MHZ40" s="38"/>
      <c r="MIA40" s="38"/>
      <c r="MIB40" s="38"/>
      <c r="MIC40" s="38"/>
      <c r="MID40" s="38"/>
      <c r="MIE40" s="38"/>
      <c r="MIF40" s="38"/>
      <c r="MIG40" s="38"/>
      <c r="MIH40" s="38"/>
      <c r="MII40" s="38"/>
      <c r="MIJ40" s="38"/>
      <c r="MIK40" s="38"/>
      <c r="MIL40" s="38"/>
      <c r="MIM40" s="38"/>
      <c r="MIN40" s="38"/>
      <c r="MIO40" s="38"/>
      <c r="MIP40" s="38"/>
      <c r="MIQ40" s="38"/>
      <c r="MIR40" s="38"/>
      <c r="MIS40" s="38"/>
      <c r="MIT40" s="38"/>
      <c r="MIU40" s="38"/>
      <c r="MIV40" s="38"/>
      <c r="MIW40" s="38"/>
      <c r="MIX40" s="38"/>
      <c r="MIY40" s="38"/>
      <c r="MIZ40" s="38"/>
      <c r="MJA40" s="38"/>
      <c r="MJB40" s="38"/>
      <c r="MJC40" s="38"/>
      <c r="MJD40" s="38"/>
      <c r="MJE40" s="38"/>
      <c r="MJF40" s="38"/>
      <c r="MJG40" s="38"/>
      <c r="MJH40" s="38"/>
      <c r="MJI40" s="38"/>
      <c r="MJJ40" s="38"/>
      <c r="MJK40" s="38"/>
      <c r="MJL40" s="38"/>
      <c r="MJM40" s="38"/>
      <c r="MJN40" s="38"/>
      <c r="MJO40" s="38"/>
      <c r="MJP40" s="38"/>
      <c r="MJQ40" s="38"/>
      <c r="MJR40" s="38"/>
      <c r="MJS40" s="38"/>
      <c r="MJT40" s="38"/>
      <c r="MJU40" s="38"/>
      <c r="MJV40" s="38"/>
      <c r="MJW40" s="38"/>
      <c r="MJX40" s="38"/>
      <c r="MJY40" s="38"/>
      <c r="MJZ40" s="38"/>
      <c r="MKA40" s="38"/>
      <c r="MKB40" s="38"/>
      <c r="MKC40" s="38"/>
      <c r="MKD40" s="38"/>
      <c r="MKE40" s="38"/>
      <c r="MKF40" s="38"/>
      <c r="MKG40" s="38"/>
      <c r="MKH40" s="38"/>
      <c r="MKI40" s="38"/>
      <c r="MKJ40" s="38"/>
      <c r="MKK40" s="38"/>
      <c r="MKL40" s="38"/>
      <c r="MKM40" s="38"/>
      <c r="MKN40" s="38"/>
      <c r="MKO40" s="38"/>
      <c r="MKP40" s="38"/>
      <c r="MKQ40" s="38"/>
      <c r="MKR40" s="38"/>
      <c r="MKS40" s="38"/>
      <c r="MKT40" s="38"/>
      <c r="MKU40" s="38"/>
      <c r="MKV40" s="38"/>
      <c r="MKW40" s="38"/>
      <c r="MKX40" s="38"/>
      <c r="MKY40" s="38"/>
      <c r="MKZ40" s="38"/>
      <c r="MLA40" s="38"/>
      <c r="MLB40" s="38"/>
      <c r="MLC40" s="38"/>
      <c r="MLD40" s="38"/>
      <c r="MLE40" s="38"/>
      <c r="MLF40" s="38"/>
      <c r="MLG40" s="38"/>
      <c r="MLH40" s="38"/>
      <c r="MLI40" s="38"/>
      <c r="MLJ40" s="38"/>
      <c r="MLK40" s="38"/>
      <c r="MLL40" s="38"/>
      <c r="MLM40" s="38"/>
      <c r="MLN40" s="38"/>
      <c r="MLO40" s="38"/>
      <c r="MLP40" s="38"/>
      <c r="MLQ40" s="38"/>
      <c r="MLR40" s="38"/>
      <c r="MLS40" s="38"/>
      <c r="MLT40" s="38"/>
      <c r="MLU40" s="38"/>
      <c r="MLV40" s="38"/>
      <c r="MLW40" s="38"/>
      <c r="MLX40" s="38"/>
      <c r="MLY40" s="38"/>
      <c r="MLZ40" s="38"/>
      <c r="MMA40" s="38"/>
      <c r="MMB40" s="38"/>
      <c r="MMC40" s="38"/>
      <c r="MMD40" s="38"/>
      <c r="MME40" s="38"/>
      <c r="MMF40" s="38"/>
      <c r="MMG40" s="38"/>
      <c r="MMH40" s="38"/>
      <c r="MMI40" s="38"/>
      <c r="MMJ40" s="38"/>
      <c r="MMK40" s="38"/>
      <c r="MML40" s="38"/>
      <c r="MMM40" s="38"/>
      <c r="MMN40" s="38"/>
      <c r="MMO40" s="38"/>
      <c r="MMP40" s="38"/>
      <c r="MMQ40" s="38"/>
      <c r="MMR40" s="38"/>
      <c r="MMS40" s="38"/>
      <c r="MMT40" s="38"/>
      <c r="MMU40" s="38"/>
      <c r="MMV40" s="38"/>
      <c r="MMW40" s="38"/>
      <c r="MMX40" s="38"/>
      <c r="MMY40" s="38"/>
      <c r="MMZ40" s="38"/>
      <c r="MNA40" s="38"/>
      <c r="MNB40" s="38"/>
      <c r="MNC40" s="38"/>
      <c r="MND40" s="38"/>
      <c r="MNE40" s="38"/>
      <c r="MNF40" s="38"/>
      <c r="MNG40" s="38"/>
      <c r="MNH40" s="38"/>
      <c r="MNI40" s="38"/>
      <c r="MNJ40" s="38"/>
      <c r="MNK40" s="38"/>
      <c r="MNL40" s="38"/>
      <c r="MNM40" s="38"/>
      <c r="MNN40" s="38"/>
      <c r="MNO40" s="38"/>
      <c r="MNP40" s="38"/>
      <c r="MNQ40" s="38"/>
      <c r="MNR40" s="38"/>
      <c r="MNS40" s="38"/>
      <c r="MNT40" s="38"/>
      <c r="MNU40" s="38"/>
      <c r="MNV40" s="38"/>
      <c r="MNW40" s="38"/>
      <c r="MNX40" s="38"/>
      <c r="MNY40" s="38"/>
      <c r="MNZ40" s="38"/>
      <c r="MOA40" s="38"/>
      <c r="MOB40" s="38"/>
      <c r="MOC40" s="38"/>
      <c r="MOD40" s="38"/>
      <c r="MOE40" s="38"/>
      <c r="MOF40" s="38"/>
      <c r="MOG40" s="38"/>
      <c r="MOH40" s="38"/>
      <c r="MOI40" s="38"/>
      <c r="MOJ40" s="38"/>
      <c r="MOK40" s="38"/>
      <c r="MOL40" s="38"/>
      <c r="MOM40" s="38"/>
      <c r="MON40" s="38"/>
      <c r="MOO40" s="38"/>
      <c r="MOP40" s="38"/>
      <c r="MOQ40" s="38"/>
      <c r="MOR40" s="38"/>
      <c r="MOS40" s="38"/>
      <c r="MOT40" s="38"/>
      <c r="MOU40" s="38"/>
      <c r="MOV40" s="38"/>
      <c r="MOW40" s="38"/>
      <c r="MOX40" s="38"/>
      <c r="MOY40" s="38"/>
      <c r="MOZ40" s="38"/>
      <c r="MPA40" s="38"/>
      <c r="MPB40" s="38"/>
      <c r="MPC40" s="38"/>
      <c r="MPD40" s="38"/>
      <c r="MPE40" s="38"/>
      <c r="MPF40" s="38"/>
      <c r="MPG40" s="38"/>
      <c r="MPH40" s="38"/>
      <c r="MPI40" s="38"/>
      <c r="MPJ40" s="38"/>
      <c r="MPK40" s="38"/>
      <c r="MPL40" s="38"/>
      <c r="MPM40" s="38"/>
      <c r="MPN40" s="38"/>
      <c r="MPO40" s="38"/>
      <c r="MPP40" s="38"/>
      <c r="MPQ40" s="38"/>
      <c r="MPR40" s="38"/>
      <c r="MPS40" s="38"/>
      <c r="MPT40" s="38"/>
      <c r="MPU40" s="38"/>
      <c r="MPV40" s="38"/>
      <c r="MPW40" s="38"/>
      <c r="MPX40" s="38"/>
      <c r="MPY40" s="38"/>
      <c r="MPZ40" s="38"/>
      <c r="MQA40" s="38"/>
      <c r="MQB40" s="38"/>
      <c r="MQC40" s="38"/>
      <c r="MQD40" s="38"/>
      <c r="MQE40" s="38"/>
      <c r="MQF40" s="38"/>
      <c r="MQG40" s="38"/>
      <c r="MQH40" s="38"/>
      <c r="MQI40" s="38"/>
      <c r="MQJ40" s="38"/>
      <c r="MQK40" s="38"/>
      <c r="MQL40" s="38"/>
      <c r="MQM40" s="38"/>
      <c r="MQN40" s="38"/>
      <c r="MQO40" s="38"/>
      <c r="MQP40" s="38"/>
      <c r="MQQ40" s="38"/>
      <c r="MQR40" s="38"/>
      <c r="MQS40" s="38"/>
      <c r="MQT40" s="38"/>
      <c r="MQU40" s="38"/>
      <c r="MQV40" s="38"/>
      <c r="MQW40" s="38"/>
      <c r="MQX40" s="38"/>
      <c r="MQY40" s="38"/>
      <c r="MQZ40" s="38"/>
      <c r="MRA40" s="38"/>
      <c r="MRB40" s="38"/>
      <c r="MRC40" s="38"/>
      <c r="MRD40" s="38"/>
      <c r="MRE40" s="38"/>
      <c r="MRF40" s="38"/>
      <c r="MRG40" s="38"/>
      <c r="MRH40" s="38"/>
      <c r="MRI40" s="38"/>
      <c r="MRJ40" s="38"/>
      <c r="MRK40" s="38"/>
      <c r="MRL40" s="38"/>
      <c r="MRM40" s="38"/>
      <c r="MRN40" s="38"/>
      <c r="MRO40" s="38"/>
      <c r="MRP40" s="38"/>
      <c r="MRQ40" s="38"/>
      <c r="MRR40" s="38"/>
      <c r="MRS40" s="38"/>
      <c r="MRT40" s="38"/>
      <c r="MRU40" s="38"/>
      <c r="MRV40" s="38"/>
      <c r="MRW40" s="38"/>
      <c r="MRX40" s="38"/>
      <c r="MRY40" s="38"/>
      <c r="MRZ40" s="38"/>
      <c r="MSA40" s="38"/>
      <c r="MSB40" s="38"/>
      <c r="MSC40" s="38"/>
      <c r="MSD40" s="38"/>
      <c r="MSE40" s="38"/>
      <c r="MSF40" s="38"/>
      <c r="MSG40" s="38"/>
      <c r="MSH40" s="38"/>
      <c r="MSI40" s="38"/>
      <c r="MSJ40" s="38"/>
      <c r="MSK40" s="38"/>
      <c r="MSL40" s="38"/>
      <c r="MSM40" s="38"/>
      <c r="MSN40" s="38"/>
      <c r="MSO40" s="38"/>
      <c r="MSP40" s="38"/>
      <c r="MSQ40" s="38"/>
      <c r="MSR40" s="38"/>
      <c r="MSS40" s="38"/>
      <c r="MST40" s="38"/>
      <c r="MSU40" s="38"/>
      <c r="MSV40" s="38"/>
      <c r="MSW40" s="38"/>
      <c r="MSX40" s="38"/>
      <c r="MSY40" s="38"/>
      <c r="MSZ40" s="38"/>
      <c r="MTA40" s="38"/>
      <c r="MTB40" s="38"/>
      <c r="MTC40" s="38"/>
      <c r="MTD40" s="38"/>
      <c r="MTE40" s="38"/>
      <c r="MTF40" s="38"/>
      <c r="MTG40" s="38"/>
      <c r="MTH40" s="38"/>
      <c r="MTI40" s="38"/>
      <c r="MTJ40" s="38"/>
      <c r="MTK40" s="38"/>
      <c r="MTL40" s="38"/>
      <c r="MTM40" s="38"/>
      <c r="MTN40" s="38"/>
      <c r="MTO40" s="38"/>
      <c r="MTP40" s="38"/>
      <c r="MTQ40" s="38"/>
      <c r="MTR40" s="38"/>
      <c r="MTS40" s="38"/>
      <c r="MTT40" s="38"/>
      <c r="MTU40" s="38"/>
      <c r="MTV40" s="38"/>
      <c r="MTW40" s="38"/>
      <c r="MTX40" s="38"/>
      <c r="MTY40" s="38"/>
      <c r="MTZ40" s="38"/>
      <c r="MUA40" s="38"/>
      <c r="MUB40" s="38"/>
      <c r="MUC40" s="38"/>
      <c r="MUD40" s="38"/>
      <c r="MUE40" s="38"/>
      <c r="MUF40" s="38"/>
      <c r="MUG40" s="38"/>
      <c r="MUH40" s="38"/>
      <c r="MUI40" s="38"/>
      <c r="MUJ40" s="38"/>
      <c r="MUK40" s="38"/>
      <c r="MUL40" s="38"/>
      <c r="MUM40" s="38"/>
      <c r="MUN40" s="38"/>
      <c r="MUO40" s="38"/>
      <c r="MUP40" s="38"/>
      <c r="MUQ40" s="38"/>
      <c r="MUR40" s="38"/>
      <c r="MUS40" s="38"/>
      <c r="MUT40" s="38"/>
      <c r="MUU40" s="38"/>
      <c r="MUV40" s="38"/>
      <c r="MUW40" s="38"/>
      <c r="MUX40" s="38"/>
      <c r="MUY40" s="38"/>
      <c r="MUZ40" s="38"/>
      <c r="MVA40" s="38"/>
      <c r="MVB40" s="38"/>
      <c r="MVC40" s="38"/>
      <c r="MVD40" s="38"/>
      <c r="MVE40" s="38"/>
      <c r="MVF40" s="38"/>
      <c r="MVG40" s="38"/>
      <c r="MVH40" s="38"/>
      <c r="MVI40" s="38"/>
      <c r="MVJ40" s="38"/>
      <c r="MVK40" s="38"/>
      <c r="MVL40" s="38"/>
      <c r="MVM40" s="38"/>
      <c r="MVN40" s="38"/>
      <c r="MVO40" s="38"/>
      <c r="MVP40" s="38"/>
      <c r="MVQ40" s="38"/>
      <c r="MVR40" s="38"/>
      <c r="MVS40" s="38"/>
      <c r="MVT40" s="38"/>
      <c r="MVU40" s="38"/>
      <c r="MVV40" s="38"/>
      <c r="MVW40" s="38"/>
      <c r="MVX40" s="38"/>
      <c r="MVY40" s="38"/>
      <c r="MVZ40" s="38"/>
      <c r="MWA40" s="38"/>
      <c r="MWB40" s="38"/>
      <c r="MWC40" s="38"/>
      <c r="MWD40" s="38"/>
      <c r="MWE40" s="38"/>
      <c r="MWF40" s="38"/>
      <c r="MWG40" s="38"/>
      <c r="MWH40" s="38"/>
      <c r="MWI40" s="38"/>
      <c r="MWJ40" s="38"/>
      <c r="MWK40" s="38"/>
      <c r="MWL40" s="38"/>
      <c r="MWM40" s="38"/>
      <c r="MWN40" s="38"/>
      <c r="MWO40" s="38"/>
      <c r="MWP40" s="38"/>
      <c r="MWQ40" s="38"/>
      <c r="MWR40" s="38"/>
      <c r="MWS40" s="38"/>
      <c r="MWT40" s="38"/>
      <c r="MWU40" s="38"/>
      <c r="MWV40" s="38"/>
      <c r="MWW40" s="38"/>
      <c r="MWX40" s="38"/>
      <c r="MWY40" s="38"/>
      <c r="MWZ40" s="38"/>
      <c r="MXA40" s="38"/>
      <c r="MXB40" s="38"/>
      <c r="MXC40" s="38"/>
      <c r="MXD40" s="38"/>
      <c r="MXE40" s="38"/>
      <c r="MXF40" s="38"/>
      <c r="MXG40" s="38"/>
      <c r="MXH40" s="38"/>
      <c r="MXI40" s="38"/>
      <c r="MXJ40" s="38"/>
      <c r="MXK40" s="38"/>
      <c r="MXL40" s="38"/>
      <c r="MXM40" s="38"/>
      <c r="MXN40" s="38"/>
      <c r="MXO40" s="38"/>
      <c r="MXP40" s="38"/>
      <c r="MXQ40" s="38"/>
      <c r="MXR40" s="38"/>
      <c r="MXS40" s="38"/>
      <c r="MXT40" s="38"/>
      <c r="MXU40" s="38"/>
      <c r="MXV40" s="38"/>
      <c r="MXW40" s="38"/>
      <c r="MXX40" s="38"/>
      <c r="MXY40" s="38"/>
      <c r="MXZ40" s="38"/>
      <c r="MYA40" s="38"/>
      <c r="MYB40" s="38"/>
      <c r="MYC40" s="38"/>
      <c r="MYD40" s="38"/>
      <c r="MYE40" s="38"/>
      <c r="MYF40" s="38"/>
      <c r="MYG40" s="38"/>
      <c r="MYH40" s="38"/>
      <c r="MYI40" s="38"/>
      <c r="MYJ40" s="38"/>
      <c r="MYK40" s="38"/>
      <c r="MYL40" s="38"/>
      <c r="MYM40" s="38"/>
      <c r="MYN40" s="38"/>
      <c r="MYO40" s="38"/>
      <c r="MYP40" s="38"/>
      <c r="MYQ40" s="38"/>
      <c r="MYR40" s="38"/>
      <c r="MYS40" s="38"/>
      <c r="MYT40" s="38"/>
      <c r="MYU40" s="38"/>
      <c r="MYV40" s="38"/>
      <c r="MYW40" s="38"/>
      <c r="MYX40" s="38"/>
      <c r="MYY40" s="38"/>
      <c r="MYZ40" s="38"/>
      <c r="MZA40" s="38"/>
      <c r="MZB40" s="38"/>
      <c r="MZC40" s="38"/>
      <c r="MZD40" s="38"/>
      <c r="MZE40" s="38"/>
      <c r="MZF40" s="38"/>
      <c r="MZG40" s="38"/>
      <c r="MZH40" s="38"/>
      <c r="MZI40" s="38"/>
      <c r="MZJ40" s="38"/>
      <c r="MZK40" s="38"/>
      <c r="MZL40" s="38"/>
      <c r="MZM40" s="38"/>
      <c r="MZN40" s="38"/>
      <c r="MZO40" s="38"/>
      <c r="MZP40" s="38"/>
      <c r="MZQ40" s="38"/>
      <c r="MZR40" s="38"/>
      <c r="MZS40" s="38"/>
      <c r="MZT40" s="38"/>
      <c r="MZU40" s="38"/>
      <c r="MZV40" s="38"/>
      <c r="MZW40" s="38"/>
      <c r="MZX40" s="38"/>
      <c r="MZY40" s="38"/>
      <c r="MZZ40" s="38"/>
      <c r="NAA40" s="38"/>
      <c r="NAB40" s="38"/>
      <c r="NAC40" s="38"/>
      <c r="NAD40" s="38"/>
      <c r="NAE40" s="38"/>
      <c r="NAF40" s="38"/>
      <c r="NAG40" s="38"/>
      <c r="NAH40" s="38"/>
      <c r="NAI40" s="38"/>
      <c r="NAJ40" s="38"/>
      <c r="NAK40" s="38"/>
      <c r="NAL40" s="38"/>
      <c r="NAM40" s="38"/>
      <c r="NAN40" s="38"/>
      <c r="NAO40" s="38"/>
      <c r="NAP40" s="38"/>
      <c r="NAQ40" s="38"/>
      <c r="NAR40" s="38"/>
      <c r="NAS40" s="38"/>
      <c r="NAT40" s="38"/>
      <c r="NAU40" s="38"/>
      <c r="NAV40" s="38"/>
      <c r="NAW40" s="38"/>
      <c r="NAX40" s="38"/>
      <c r="NAY40" s="38"/>
      <c r="NAZ40" s="38"/>
      <c r="NBA40" s="38"/>
      <c r="NBB40" s="38"/>
      <c r="NBC40" s="38"/>
      <c r="NBD40" s="38"/>
      <c r="NBE40" s="38"/>
      <c r="NBF40" s="38"/>
      <c r="NBG40" s="38"/>
      <c r="NBH40" s="38"/>
      <c r="NBI40" s="38"/>
      <c r="NBJ40" s="38"/>
      <c r="NBK40" s="38"/>
      <c r="NBL40" s="38"/>
      <c r="NBM40" s="38"/>
      <c r="NBN40" s="38"/>
      <c r="NBO40" s="38"/>
      <c r="NBP40" s="38"/>
      <c r="NBQ40" s="38"/>
      <c r="NBR40" s="38"/>
      <c r="NBS40" s="38"/>
      <c r="NBT40" s="38"/>
      <c r="NBU40" s="38"/>
      <c r="NBV40" s="38"/>
      <c r="NBW40" s="38"/>
      <c r="NBX40" s="38"/>
      <c r="NBY40" s="38"/>
      <c r="NBZ40" s="38"/>
      <c r="NCA40" s="38"/>
      <c r="NCB40" s="38"/>
      <c r="NCC40" s="38"/>
      <c r="NCD40" s="38"/>
      <c r="NCE40" s="38"/>
      <c r="NCF40" s="38"/>
      <c r="NCG40" s="38"/>
      <c r="NCH40" s="38"/>
      <c r="NCI40" s="38"/>
      <c r="NCJ40" s="38"/>
      <c r="NCK40" s="38"/>
      <c r="NCL40" s="38"/>
      <c r="NCM40" s="38"/>
      <c r="NCN40" s="38"/>
      <c r="NCO40" s="38"/>
      <c r="NCP40" s="38"/>
      <c r="NCQ40" s="38"/>
      <c r="NCR40" s="38"/>
      <c r="NCS40" s="38"/>
      <c r="NCT40" s="38"/>
      <c r="NCU40" s="38"/>
      <c r="NCV40" s="38"/>
      <c r="NCW40" s="38"/>
      <c r="NCX40" s="38"/>
      <c r="NCY40" s="38"/>
      <c r="NCZ40" s="38"/>
      <c r="NDA40" s="38"/>
      <c r="NDB40" s="38"/>
      <c r="NDC40" s="38"/>
      <c r="NDD40" s="38"/>
      <c r="NDE40" s="38"/>
      <c r="NDF40" s="38"/>
      <c r="NDG40" s="38"/>
      <c r="NDH40" s="38"/>
      <c r="NDI40" s="38"/>
      <c r="NDJ40" s="38"/>
      <c r="NDK40" s="38"/>
      <c r="NDL40" s="38"/>
      <c r="NDM40" s="38"/>
      <c r="NDN40" s="38"/>
      <c r="NDO40" s="38"/>
      <c r="NDP40" s="38"/>
      <c r="NDQ40" s="38"/>
      <c r="NDR40" s="38"/>
      <c r="NDS40" s="38"/>
      <c r="NDT40" s="38"/>
      <c r="NDU40" s="38"/>
      <c r="NDV40" s="38"/>
      <c r="NDW40" s="38"/>
      <c r="NDX40" s="38"/>
      <c r="NDY40" s="38"/>
      <c r="NDZ40" s="38"/>
      <c r="NEA40" s="38"/>
      <c r="NEB40" s="38"/>
      <c r="NEC40" s="38"/>
      <c r="NED40" s="38"/>
      <c r="NEE40" s="38"/>
      <c r="NEF40" s="38"/>
      <c r="NEG40" s="38"/>
      <c r="NEH40" s="38"/>
      <c r="NEI40" s="38"/>
      <c r="NEJ40" s="38"/>
      <c r="NEK40" s="38"/>
      <c r="NEL40" s="38"/>
      <c r="NEM40" s="38"/>
      <c r="NEN40" s="38"/>
      <c r="NEO40" s="38"/>
      <c r="NEP40" s="38"/>
      <c r="NEQ40" s="38"/>
      <c r="NER40" s="38"/>
      <c r="NES40" s="38"/>
      <c r="NET40" s="38"/>
      <c r="NEU40" s="38"/>
      <c r="NEV40" s="38"/>
      <c r="NEW40" s="38"/>
      <c r="NEX40" s="38"/>
      <c r="NEY40" s="38"/>
      <c r="NEZ40" s="38"/>
      <c r="NFA40" s="38"/>
      <c r="NFB40" s="38"/>
      <c r="NFC40" s="38"/>
      <c r="NFD40" s="38"/>
      <c r="NFE40" s="38"/>
      <c r="NFF40" s="38"/>
      <c r="NFG40" s="38"/>
      <c r="NFH40" s="38"/>
      <c r="NFI40" s="38"/>
      <c r="NFJ40" s="38"/>
      <c r="NFK40" s="38"/>
      <c r="NFL40" s="38"/>
      <c r="NFM40" s="38"/>
      <c r="NFN40" s="38"/>
      <c r="NFO40" s="38"/>
      <c r="NFP40" s="38"/>
      <c r="NFQ40" s="38"/>
      <c r="NFR40" s="38"/>
      <c r="NFS40" s="38"/>
      <c r="NFT40" s="38"/>
      <c r="NFU40" s="38"/>
      <c r="NFV40" s="38"/>
      <c r="NFW40" s="38"/>
      <c r="NFX40" s="38"/>
      <c r="NFY40" s="38"/>
      <c r="NFZ40" s="38"/>
      <c r="NGA40" s="38"/>
      <c r="NGB40" s="38"/>
      <c r="NGC40" s="38"/>
      <c r="NGD40" s="38"/>
      <c r="NGE40" s="38"/>
      <c r="NGF40" s="38"/>
      <c r="NGG40" s="38"/>
      <c r="NGH40" s="38"/>
      <c r="NGI40" s="38"/>
      <c r="NGJ40" s="38"/>
      <c r="NGK40" s="38"/>
      <c r="NGL40" s="38"/>
      <c r="NGM40" s="38"/>
      <c r="NGN40" s="38"/>
      <c r="NGO40" s="38"/>
      <c r="NGP40" s="38"/>
      <c r="NGQ40" s="38"/>
      <c r="NGR40" s="38"/>
      <c r="NGS40" s="38"/>
      <c r="NGT40" s="38"/>
      <c r="NGU40" s="38"/>
      <c r="NGV40" s="38"/>
      <c r="NGW40" s="38"/>
      <c r="NGX40" s="38"/>
      <c r="NGY40" s="38"/>
      <c r="NGZ40" s="38"/>
      <c r="NHA40" s="38"/>
      <c r="NHB40" s="38"/>
      <c r="NHC40" s="38"/>
      <c r="NHD40" s="38"/>
      <c r="NHE40" s="38"/>
      <c r="NHF40" s="38"/>
      <c r="NHG40" s="38"/>
      <c r="NHH40" s="38"/>
      <c r="NHI40" s="38"/>
      <c r="NHJ40" s="38"/>
      <c r="NHK40" s="38"/>
      <c r="NHL40" s="38"/>
      <c r="NHM40" s="38"/>
      <c r="NHN40" s="38"/>
      <c r="NHO40" s="38"/>
      <c r="NHP40" s="38"/>
      <c r="NHQ40" s="38"/>
      <c r="NHR40" s="38"/>
      <c r="NHS40" s="38"/>
      <c r="NHT40" s="38"/>
      <c r="NHU40" s="38"/>
      <c r="NHV40" s="38"/>
      <c r="NHW40" s="38"/>
      <c r="NHX40" s="38"/>
      <c r="NHY40" s="38"/>
      <c r="NHZ40" s="38"/>
      <c r="NIA40" s="38"/>
      <c r="NIB40" s="38"/>
      <c r="NIC40" s="38"/>
      <c r="NID40" s="38"/>
      <c r="NIE40" s="38"/>
      <c r="NIF40" s="38"/>
      <c r="NIG40" s="38"/>
      <c r="NIH40" s="38"/>
      <c r="NII40" s="38"/>
      <c r="NIJ40" s="38"/>
      <c r="NIK40" s="38"/>
      <c r="NIL40" s="38"/>
      <c r="NIM40" s="38"/>
      <c r="NIN40" s="38"/>
      <c r="NIO40" s="38"/>
      <c r="NIP40" s="38"/>
      <c r="NIQ40" s="38"/>
      <c r="NIR40" s="38"/>
      <c r="NIS40" s="38"/>
      <c r="NIT40" s="38"/>
      <c r="NIU40" s="38"/>
      <c r="NIV40" s="38"/>
      <c r="NIW40" s="38"/>
      <c r="NIX40" s="38"/>
      <c r="NIY40" s="38"/>
      <c r="NIZ40" s="38"/>
      <c r="NJA40" s="38"/>
      <c r="NJB40" s="38"/>
      <c r="NJC40" s="38"/>
      <c r="NJD40" s="38"/>
      <c r="NJE40" s="38"/>
      <c r="NJF40" s="38"/>
      <c r="NJG40" s="38"/>
      <c r="NJH40" s="38"/>
      <c r="NJI40" s="38"/>
      <c r="NJJ40" s="38"/>
      <c r="NJK40" s="38"/>
      <c r="NJL40" s="38"/>
      <c r="NJM40" s="38"/>
      <c r="NJN40" s="38"/>
      <c r="NJO40" s="38"/>
      <c r="NJP40" s="38"/>
      <c r="NJQ40" s="38"/>
      <c r="NJR40" s="38"/>
      <c r="NJS40" s="38"/>
      <c r="NJT40" s="38"/>
      <c r="NJU40" s="38"/>
      <c r="NJV40" s="38"/>
      <c r="NJW40" s="38"/>
      <c r="NJX40" s="38"/>
      <c r="NJY40" s="38"/>
      <c r="NJZ40" s="38"/>
      <c r="NKA40" s="38"/>
      <c r="NKB40" s="38"/>
      <c r="NKC40" s="38"/>
      <c r="NKD40" s="38"/>
      <c r="NKE40" s="38"/>
      <c r="NKF40" s="38"/>
      <c r="NKG40" s="38"/>
      <c r="NKH40" s="38"/>
      <c r="NKI40" s="38"/>
      <c r="NKJ40" s="38"/>
      <c r="NKK40" s="38"/>
      <c r="NKL40" s="38"/>
      <c r="NKM40" s="38"/>
      <c r="NKN40" s="38"/>
      <c r="NKO40" s="38"/>
      <c r="NKP40" s="38"/>
      <c r="NKQ40" s="38"/>
      <c r="NKR40" s="38"/>
      <c r="NKS40" s="38"/>
      <c r="NKT40" s="38"/>
      <c r="NKU40" s="38"/>
      <c r="NKV40" s="38"/>
      <c r="NKW40" s="38"/>
      <c r="NKX40" s="38"/>
      <c r="NKY40" s="38"/>
      <c r="NKZ40" s="38"/>
      <c r="NLA40" s="38"/>
      <c r="NLB40" s="38"/>
      <c r="NLC40" s="38"/>
      <c r="NLD40" s="38"/>
      <c r="NLE40" s="38"/>
      <c r="NLF40" s="38"/>
      <c r="NLG40" s="38"/>
      <c r="NLH40" s="38"/>
      <c r="NLI40" s="38"/>
      <c r="NLJ40" s="38"/>
      <c r="NLK40" s="38"/>
      <c r="NLL40" s="38"/>
      <c r="NLM40" s="38"/>
      <c r="NLN40" s="38"/>
      <c r="NLO40" s="38"/>
      <c r="NLP40" s="38"/>
      <c r="NLQ40" s="38"/>
      <c r="NLR40" s="38"/>
      <c r="NLS40" s="38"/>
      <c r="NLT40" s="38"/>
      <c r="NLU40" s="38"/>
      <c r="NLV40" s="38"/>
      <c r="NLW40" s="38"/>
      <c r="NLX40" s="38"/>
      <c r="NLY40" s="38"/>
      <c r="NLZ40" s="38"/>
      <c r="NMA40" s="38"/>
      <c r="NMB40" s="38"/>
      <c r="NMC40" s="38"/>
      <c r="NMD40" s="38"/>
      <c r="NME40" s="38"/>
      <c r="NMF40" s="38"/>
      <c r="NMG40" s="38"/>
      <c r="NMH40" s="38"/>
      <c r="NMI40" s="38"/>
      <c r="NMJ40" s="38"/>
      <c r="NMK40" s="38"/>
      <c r="NML40" s="38"/>
      <c r="NMM40" s="38"/>
      <c r="NMN40" s="38"/>
      <c r="NMO40" s="38"/>
      <c r="NMP40" s="38"/>
      <c r="NMQ40" s="38"/>
      <c r="NMR40" s="38"/>
      <c r="NMS40" s="38"/>
      <c r="NMT40" s="38"/>
      <c r="NMU40" s="38"/>
      <c r="NMV40" s="38"/>
      <c r="NMW40" s="38"/>
      <c r="NMX40" s="38"/>
      <c r="NMY40" s="38"/>
      <c r="NMZ40" s="38"/>
      <c r="NNA40" s="38"/>
      <c r="NNB40" s="38"/>
      <c r="NNC40" s="38"/>
      <c r="NND40" s="38"/>
      <c r="NNE40" s="38"/>
      <c r="NNF40" s="38"/>
      <c r="NNG40" s="38"/>
      <c r="NNH40" s="38"/>
      <c r="NNI40" s="38"/>
      <c r="NNJ40" s="38"/>
      <c r="NNK40" s="38"/>
      <c r="NNL40" s="38"/>
      <c r="NNM40" s="38"/>
      <c r="NNN40" s="38"/>
      <c r="NNO40" s="38"/>
      <c r="NNP40" s="38"/>
      <c r="NNQ40" s="38"/>
      <c r="NNR40" s="38"/>
      <c r="NNS40" s="38"/>
      <c r="NNT40" s="38"/>
      <c r="NNU40" s="38"/>
      <c r="NNV40" s="38"/>
      <c r="NNW40" s="38"/>
      <c r="NNX40" s="38"/>
      <c r="NNY40" s="38"/>
      <c r="NNZ40" s="38"/>
      <c r="NOA40" s="38"/>
      <c r="NOB40" s="38"/>
      <c r="NOC40" s="38"/>
      <c r="NOD40" s="38"/>
      <c r="NOE40" s="38"/>
      <c r="NOF40" s="38"/>
      <c r="NOG40" s="38"/>
      <c r="NOH40" s="38"/>
      <c r="NOI40" s="38"/>
      <c r="NOJ40" s="38"/>
      <c r="NOK40" s="38"/>
      <c r="NOL40" s="38"/>
      <c r="NOM40" s="38"/>
      <c r="NON40" s="38"/>
      <c r="NOO40" s="38"/>
      <c r="NOP40" s="38"/>
      <c r="NOQ40" s="38"/>
      <c r="NOR40" s="38"/>
      <c r="NOS40" s="38"/>
      <c r="NOT40" s="38"/>
      <c r="NOU40" s="38"/>
      <c r="NOV40" s="38"/>
      <c r="NOW40" s="38"/>
      <c r="NOX40" s="38"/>
      <c r="NOY40" s="38"/>
      <c r="NOZ40" s="38"/>
      <c r="NPA40" s="38"/>
      <c r="NPB40" s="38"/>
      <c r="NPC40" s="38"/>
      <c r="NPD40" s="38"/>
      <c r="NPE40" s="38"/>
      <c r="NPF40" s="38"/>
      <c r="NPG40" s="38"/>
      <c r="NPH40" s="38"/>
      <c r="NPI40" s="38"/>
      <c r="NPJ40" s="38"/>
      <c r="NPK40" s="38"/>
      <c r="NPL40" s="38"/>
      <c r="NPM40" s="38"/>
      <c r="NPN40" s="38"/>
      <c r="NPO40" s="38"/>
      <c r="NPP40" s="38"/>
      <c r="NPQ40" s="38"/>
      <c r="NPR40" s="38"/>
      <c r="NPS40" s="38"/>
      <c r="NPT40" s="38"/>
      <c r="NPU40" s="38"/>
      <c r="NPV40" s="38"/>
      <c r="NPW40" s="38"/>
      <c r="NPX40" s="38"/>
      <c r="NPY40" s="38"/>
      <c r="NPZ40" s="38"/>
      <c r="NQA40" s="38"/>
      <c r="NQB40" s="38"/>
      <c r="NQC40" s="38"/>
      <c r="NQD40" s="38"/>
      <c r="NQE40" s="38"/>
      <c r="NQF40" s="38"/>
      <c r="NQG40" s="38"/>
      <c r="NQH40" s="38"/>
      <c r="NQI40" s="38"/>
      <c r="NQJ40" s="38"/>
      <c r="NQK40" s="38"/>
      <c r="NQL40" s="38"/>
      <c r="NQM40" s="38"/>
      <c r="NQN40" s="38"/>
      <c r="NQO40" s="38"/>
      <c r="NQP40" s="38"/>
      <c r="NQQ40" s="38"/>
      <c r="NQR40" s="38"/>
      <c r="NQS40" s="38"/>
      <c r="NQT40" s="38"/>
      <c r="NQU40" s="38"/>
      <c r="NQV40" s="38"/>
      <c r="NQW40" s="38"/>
      <c r="NQX40" s="38"/>
      <c r="NQY40" s="38"/>
      <c r="NQZ40" s="38"/>
      <c r="NRA40" s="38"/>
      <c r="NRB40" s="38"/>
      <c r="NRC40" s="38"/>
      <c r="NRD40" s="38"/>
      <c r="NRE40" s="38"/>
      <c r="NRF40" s="38"/>
      <c r="NRG40" s="38"/>
      <c r="NRH40" s="38"/>
      <c r="NRI40" s="38"/>
      <c r="NRJ40" s="38"/>
      <c r="NRK40" s="38"/>
      <c r="NRL40" s="38"/>
      <c r="NRM40" s="38"/>
      <c r="NRN40" s="38"/>
      <c r="NRO40" s="38"/>
      <c r="NRP40" s="38"/>
      <c r="NRQ40" s="38"/>
      <c r="NRR40" s="38"/>
      <c r="NRS40" s="38"/>
      <c r="NRT40" s="38"/>
      <c r="NRU40" s="38"/>
      <c r="NRV40" s="38"/>
      <c r="NRW40" s="38"/>
      <c r="NRX40" s="38"/>
      <c r="NRY40" s="38"/>
      <c r="NRZ40" s="38"/>
      <c r="NSA40" s="38"/>
      <c r="NSB40" s="38"/>
      <c r="NSC40" s="38"/>
      <c r="NSD40" s="38"/>
      <c r="NSE40" s="38"/>
      <c r="NSF40" s="38"/>
      <c r="NSG40" s="38"/>
      <c r="NSH40" s="38"/>
      <c r="NSI40" s="38"/>
      <c r="NSJ40" s="38"/>
      <c r="NSK40" s="38"/>
      <c r="NSL40" s="38"/>
      <c r="NSM40" s="38"/>
      <c r="NSN40" s="38"/>
      <c r="NSO40" s="38"/>
      <c r="NSP40" s="38"/>
      <c r="NSQ40" s="38"/>
      <c r="NSR40" s="38"/>
      <c r="NSS40" s="38"/>
      <c r="NST40" s="38"/>
      <c r="NSU40" s="38"/>
      <c r="NSV40" s="38"/>
      <c r="NSW40" s="38"/>
      <c r="NSX40" s="38"/>
      <c r="NSY40" s="38"/>
      <c r="NSZ40" s="38"/>
      <c r="NTA40" s="38"/>
      <c r="NTB40" s="38"/>
      <c r="NTC40" s="38"/>
      <c r="NTD40" s="38"/>
      <c r="NTE40" s="38"/>
      <c r="NTF40" s="38"/>
      <c r="NTG40" s="38"/>
      <c r="NTH40" s="38"/>
      <c r="NTI40" s="38"/>
      <c r="NTJ40" s="38"/>
      <c r="NTK40" s="38"/>
      <c r="NTL40" s="38"/>
      <c r="NTM40" s="38"/>
      <c r="NTN40" s="38"/>
      <c r="NTO40" s="38"/>
      <c r="NTP40" s="38"/>
      <c r="NTQ40" s="38"/>
      <c r="NTR40" s="38"/>
      <c r="NTS40" s="38"/>
      <c r="NTT40" s="38"/>
      <c r="NTU40" s="38"/>
      <c r="NTV40" s="38"/>
      <c r="NTW40" s="38"/>
      <c r="NTX40" s="38"/>
      <c r="NTY40" s="38"/>
      <c r="NTZ40" s="38"/>
      <c r="NUA40" s="38"/>
      <c r="NUB40" s="38"/>
      <c r="NUC40" s="38"/>
      <c r="NUD40" s="38"/>
      <c r="NUE40" s="38"/>
      <c r="NUF40" s="38"/>
      <c r="NUG40" s="38"/>
      <c r="NUH40" s="38"/>
      <c r="NUI40" s="38"/>
      <c r="NUJ40" s="38"/>
      <c r="NUK40" s="38"/>
      <c r="NUL40" s="38"/>
      <c r="NUM40" s="38"/>
      <c r="NUN40" s="38"/>
      <c r="NUO40" s="38"/>
      <c r="NUP40" s="38"/>
      <c r="NUQ40" s="38"/>
      <c r="NUR40" s="38"/>
      <c r="NUS40" s="38"/>
      <c r="NUT40" s="38"/>
      <c r="NUU40" s="38"/>
      <c r="NUV40" s="38"/>
      <c r="NUW40" s="38"/>
      <c r="NUX40" s="38"/>
      <c r="NUY40" s="38"/>
      <c r="NUZ40" s="38"/>
      <c r="NVA40" s="38"/>
      <c r="NVB40" s="38"/>
      <c r="NVC40" s="38"/>
      <c r="NVD40" s="38"/>
      <c r="NVE40" s="38"/>
      <c r="NVF40" s="38"/>
      <c r="NVG40" s="38"/>
      <c r="NVH40" s="38"/>
      <c r="NVI40" s="38"/>
      <c r="NVJ40" s="38"/>
      <c r="NVK40" s="38"/>
      <c r="NVL40" s="38"/>
      <c r="NVM40" s="38"/>
      <c r="NVN40" s="38"/>
      <c r="NVO40" s="38"/>
      <c r="NVP40" s="38"/>
      <c r="NVQ40" s="38"/>
      <c r="NVR40" s="38"/>
      <c r="NVS40" s="38"/>
      <c r="NVT40" s="38"/>
      <c r="NVU40" s="38"/>
      <c r="NVV40" s="38"/>
      <c r="NVW40" s="38"/>
      <c r="NVX40" s="38"/>
      <c r="NVY40" s="38"/>
      <c r="NVZ40" s="38"/>
      <c r="NWA40" s="38"/>
      <c r="NWB40" s="38"/>
      <c r="NWC40" s="38"/>
      <c r="NWD40" s="38"/>
      <c r="NWE40" s="38"/>
      <c r="NWF40" s="38"/>
      <c r="NWG40" s="38"/>
      <c r="NWH40" s="38"/>
      <c r="NWI40" s="38"/>
      <c r="NWJ40" s="38"/>
      <c r="NWK40" s="38"/>
      <c r="NWL40" s="38"/>
      <c r="NWM40" s="38"/>
      <c r="NWN40" s="38"/>
      <c r="NWO40" s="38"/>
      <c r="NWP40" s="38"/>
      <c r="NWQ40" s="38"/>
      <c r="NWR40" s="38"/>
      <c r="NWS40" s="38"/>
      <c r="NWT40" s="38"/>
      <c r="NWU40" s="38"/>
      <c r="NWV40" s="38"/>
      <c r="NWW40" s="38"/>
      <c r="NWX40" s="38"/>
      <c r="NWY40" s="38"/>
      <c r="NWZ40" s="38"/>
      <c r="NXA40" s="38"/>
      <c r="NXB40" s="38"/>
      <c r="NXC40" s="38"/>
      <c r="NXD40" s="38"/>
      <c r="NXE40" s="38"/>
      <c r="NXF40" s="38"/>
      <c r="NXG40" s="38"/>
      <c r="NXH40" s="38"/>
      <c r="NXI40" s="38"/>
      <c r="NXJ40" s="38"/>
      <c r="NXK40" s="38"/>
      <c r="NXL40" s="38"/>
      <c r="NXM40" s="38"/>
      <c r="NXN40" s="38"/>
      <c r="NXO40" s="38"/>
      <c r="NXP40" s="38"/>
      <c r="NXQ40" s="38"/>
      <c r="NXR40" s="38"/>
      <c r="NXS40" s="38"/>
      <c r="NXT40" s="38"/>
      <c r="NXU40" s="38"/>
      <c r="NXV40" s="38"/>
      <c r="NXW40" s="38"/>
      <c r="NXX40" s="38"/>
      <c r="NXY40" s="38"/>
      <c r="NXZ40" s="38"/>
      <c r="NYA40" s="38"/>
      <c r="NYB40" s="38"/>
      <c r="NYC40" s="38"/>
      <c r="NYD40" s="38"/>
      <c r="NYE40" s="38"/>
      <c r="NYF40" s="38"/>
      <c r="NYG40" s="38"/>
      <c r="NYH40" s="38"/>
      <c r="NYI40" s="38"/>
      <c r="NYJ40" s="38"/>
      <c r="NYK40" s="38"/>
      <c r="NYL40" s="38"/>
      <c r="NYM40" s="38"/>
      <c r="NYN40" s="38"/>
      <c r="NYO40" s="38"/>
      <c r="NYP40" s="38"/>
      <c r="NYQ40" s="38"/>
      <c r="NYR40" s="38"/>
      <c r="NYS40" s="38"/>
      <c r="NYT40" s="38"/>
      <c r="NYU40" s="38"/>
      <c r="NYV40" s="38"/>
      <c r="NYW40" s="38"/>
      <c r="NYX40" s="38"/>
      <c r="NYY40" s="38"/>
      <c r="NYZ40" s="38"/>
      <c r="NZA40" s="38"/>
      <c r="NZB40" s="38"/>
      <c r="NZC40" s="38"/>
      <c r="NZD40" s="38"/>
      <c r="NZE40" s="38"/>
      <c r="NZF40" s="38"/>
      <c r="NZG40" s="38"/>
      <c r="NZH40" s="38"/>
      <c r="NZI40" s="38"/>
      <c r="NZJ40" s="38"/>
      <c r="NZK40" s="38"/>
      <c r="NZL40" s="38"/>
      <c r="NZM40" s="38"/>
      <c r="NZN40" s="38"/>
      <c r="NZO40" s="38"/>
      <c r="NZP40" s="38"/>
      <c r="NZQ40" s="38"/>
      <c r="NZR40" s="38"/>
      <c r="NZS40" s="38"/>
      <c r="NZT40" s="38"/>
      <c r="NZU40" s="38"/>
      <c r="NZV40" s="38"/>
      <c r="NZW40" s="38"/>
      <c r="NZX40" s="38"/>
      <c r="NZY40" s="38"/>
      <c r="NZZ40" s="38"/>
      <c r="OAA40" s="38"/>
      <c r="OAB40" s="38"/>
      <c r="OAC40" s="38"/>
      <c r="OAD40" s="38"/>
      <c r="OAE40" s="38"/>
      <c r="OAF40" s="38"/>
      <c r="OAG40" s="38"/>
      <c r="OAH40" s="38"/>
      <c r="OAI40" s="38"/>
      <c r="OAJ40" s="38"/>
      <c r="OAK40" s="38"/>
      <c r="OAL40" s="38"/>
      <c r="OAM40" s="38"/>
      <c r="OAN40" s="38"/>
      <c r="OAO40" s="38"/>
      <c r="OAP40" s="38"/>
      <c r="OAQ40" s="38"/>
      <c r="OAR40" s="38"/>
      <c r="OAS40" s="38"/>
      <c r="OAT40" s="38"/>
      <c r="OAU40" s="38"/>
      <c r="OAV40" s="38"/>
      <c r="OAW40" s="38"/>
      <c r="OAX40" s="38"/>
      <c r="OAY40" s="38"/>
      <c r="OAZ40" s="38"/>
      <c r="OBA40" s="38"/>
      <c r="OBB40" s="38"/>
      <c r="OBC40" s="38"/>
      <c r="OBD40" s="38"/>
      <c r="OBE40" s="38"/>
      <c r="OBF40" s="38"/>
      <c r="OBG40" s="38"/>
      <c r="OBH40" s="38"/>
      <c r="OBI40" s="38"/>
      <c r="OBJ40" s="38"/>
      <c r="OBK40" s="38"/>
      <c r="OBL40" s="38"/>
      <c r="OBM40" s="38"/>
      <c r="OBN40" s="38"/>
      <c r="OBO40" s="38"/>
      <c r="OBP40" s="38"/>
      <c r="OBQ40" s="38"/>
      <c r="OBR40" s="38"/>
      <c r="OBS40" s="38"/>
      <c r="OBT40" s="38"/>
      <c r="OBU40" s="38"/>
      <c r="OBV40" s="38"/>
      <c r="OBW40" s="38"/>
      <c r="OBX40" s="38"/>
      <c r="OBY40" s="38"/>
      <c r="OBZ40" s="38"/>
      <c r="OCA40" s="38"/>
      <c r="OCB40" s="38"/>
      <c r="OCC40" s="38"/>
      <c r="OCD40" s="38"/>
      <c r="OCE40" s="38"/>
      <c r="OCF40" s="38"/>
      <c r="OCG40" s="38"/>
      <c r="OCH40" s="38"/>
      <c r="OCI40" s="38"/>
      <c r="OCJ40" s="38"/>
      <c r="OCK40" s="38"/>
      <c r="OCL40" s="38"/>
      <c r="OCM40" s="38"/>
      <c r="OCN40" s="38"/>
      <c r="OCO40" s="38"/>
      <c r="OCP40" s="38"/>
      <c r="OCQ40" s="38"/>
      <c r="OCR40" s="38"/>
      <c r="OCS40" s="38"/>
      <c r="OCT40" s="38"/>
      <c r="OCU40" s="38"/>
      <c r="OCV40" s="38"/>
      <c r="OCW40" s="38"/>
      <c r="OCX40" s="38"/>
      <c r="OCY40" s="38"/>
      <c r="OCZ40" s="38"/>
      <c r="ODA40" s="38"/>
      <c r="ODB40" s="38"/>
      <c r="ODC40" s="38"/>
      <c r="ODD40" s="38"/>
      <c r="ODE40" s="38"/>
      <c r="ODF40" s="38"/>
      <c r="ODG40" s="38"/>
      <c r="ODH40" s="38"/>
      <c r="ODI40" s="38"/>
      <c r="ODJ40" s="38"/>
      <c r="ODK40" s="38"/>
      <c r="ODL40" s="38"/>
      <c r="ODM40" s="38"/>
      <c r="ODN40" s="38"/>
      <c r="ODO40" s="38"/>
      <c r="ODP40" s="38"/>
      <c r="ODQ40" s="38"/>
      <c r="ODR40" s="38"/>
      <c r="ODS40" s="38"/>
      <c r="ODT40" s="38"/>
      <c r="ODU40" s="38"/>
      <c r="ODV40" s="38"/>
      <c r="ODW40" s="38"/>
      <c r="ODX40" s="38"/>
      <c r="ODY40" s="38"/>
      <c r="ODZ40" s="38"/>
      <c r="OEA40" s="38"/>
      <c r="OEB40" s="38"/>
      <c r="OEC40" s="38"/>
      <c r="OED40" s="38"/>
      <c r="OEE40" s="38"/>
      <c r="OEF40" s="38"/>
      <c r="OEG40" s="38"/>
      <c r="OEH40" s="38"/>
      <c r="OEI40" s="38"/>
      <c r="OEJ40" s="38"/>
      <c r="OEK40" s="38"/>
      <c r="OEL40" s="38"/>
      <c r="OEM40" s="38"/>
      <c r="OEN40" s="38"/>
      <c r="OEO40" s="38"/>
      <c r="OEP40" s="38"/>
      <c r="OEQ40" s="38"/>
      <c r="OER40" s="38"/>
      <c r="OES40" s="38"/>
      <c r="OET40" s="38"/>
      <c r="OEU40" s="38"/>
      <c r="OEV40" s="38"/>
      <c r="OEW40" s="38"/>
      <c r="OEX40" s="38"/>
      <c r="OEY40" s="38"/>
      <c r="OEZ40" s="38"/>
      <c r="OFA40" s="38"/>
      <c r="OFB40" s="38"/>
      <c r="OFC40" s="38"/>
      <c r="OFD40" s="38"/>
      <c r="OFE40" s="38"/>
      <c r="OFF40" s="38"/>
      <c r="OFG40" s="38"/>
      <c r="OFH40" s="38"/>
      <c r="OFI40" s="38"/>
      <c r="OFJ40" s="38"/>
      <c r="OFK40" s="38"/>
      <c r="OFL40" s="38"/>
      <c r="OFM40" s="38"/>
      <c r="OFN40" s="38"/>
      <c r="OFO40" s="38"/>
      <c r="OFP40" s="38"/>
      <c r="OFQ40" s="38"/>
      <c r="OFR40" s="38"/>
      <c r="OFS40" s="38"/>
      <c r="OFT40" s="38"/>
      <c r="OFU40" s="38"/>
      <c r="OFV40" s="38"/>
      <c r="OFW40" s="38"/>
      <c r="OFX40" s="38"/>
      <c r="OFY40" s="38"/>
      <c r="OFZ40" s="38"/>
      <c r="OGA40" s="38"/>
      <c r="OGB40" s="38"/>
      <c r="OGC40" s="38"/>
      <c r="OGD40" s="38"/>
      <c r="OGE40" s="38"/>
      <c r="OGF40" s="38"/>
      <c r="OGG40" s="38"/>
      <c r="OGH40" s="38"/>
      <c r="OGI40" s="38"/>
      <c r="OGJ40" s="38"/>
      <c r="OGK40" s="38"/>
      <c r="OGL40" s="38"/>
      <c r="OGM40" s="38"/>
      <c r="OGN40" s="38"/>
      <c r="OGO40" s="38"/>
      <c r="OGP40" s="38"/>
      <c r="OGQ40" s="38"/>
      <c r="OGR40" s="38"/>
      <c r="OGS40" s="38"/>
      <c r="OGT40" s="38"/>
      <c r="OGU40" s="38"/>
      <c r="OGV40" s="38"/>
      <c r="OGW40" s="38"/>
      <c r="OGX40" s="38"/>
      <c r="OGY40" s="38"/>
      <c r="OGZ40" s="38"/>
      <c r="OHA40" s="38"/>
      <c r="OHB40" s="38"/>
      <c r="OHC40" s="38"/>
      <c r="OHD40" s="38"/>
      <c r="OHE40" s="38"/>
      <c r="OHF40" s="38"/>
      <c r="OHG40" s="38"/>
      <c r="OHH40" s="38"/>
      <c r="OHI40" s="38"/>
      <c r="OHJ40" s="38"/>
      <c r="OHK40" s="38"/>
      <c r="OHL40" s="38"/>
      <c r="OHM40" s="38"/>
      <c r="OHN40" s="38"/>
      <c r="OHO40" s="38"/>
      <c r="OHP40" s="38"/>
      <c r="OHQ40" s="38"/>
      <c r="OHR40" s="38"/>
      <c r="OHS40" s="38"/>
      <c r="OHT40" s="38"/>
      <c r="OHU40" s="38"/>
      <c r="OHV40" s="38"/>
      <c r="OHW40" s="38"/>
      <c r="OHX40" s="38"/>
      <c r="OHY40" s="38"/>
      <c r="OHZ40" s="38"/>
      <c r="OIA40" s="38"/>
      <c r="OIB40" s="38"/>
      <c r="OIC40" s="38"/>
      <c r="OID40" s="38"/>
      <c r="OIE40" s="38"/>
      <c r="OIF40" s="38"/>
      <c r="OIG40" s="38"/>
      <c r="OIH40" s="38"/>
      <c r="OII40" s="38"/>
      <c r="OIJ40" s="38"/>
      <c r="OIK40" s="38"/>
      <c r="OIL40" s="38"/>
      <c r="OIM40" s="38"/>
      <c r="OIN40" s="38"/>
      <c r="OIO40" s="38"/>
      <c r="OIP40" s="38"/>
      <c r="OIQ40" s="38"/>
      <c r="OIR40" s="38"/>
      <c r="OIS40" s="38"/>
      <c r="OIT40" s="38"/>
      <c r="OIU40" s="38"/>
      <c r="OIV40" s="38"/>
      <c r="OIW40" s="38"/>
      <c r="OIX40" s="38"/>
      <c r="OIY40" s="38"/>
      <c r="OIZ40" s="38"/>
      <c r="OJA40" s="38"/>
      <c r="OJB40" s="38"/>
      <c r="OJC40" s="38"/>
      <c r="OJD40" s="38"/>
      <c r="OJE40" s="38"/>
      <c r="OJF40" s="38"/>
      <c r="OJG40" s="38"/>
      <c r="OJH40" s="38"/>
      <c r="OJI40" s="38"/>
      <c r="OJJ40" s="38"/>
      <c r="OJK40" s="38"/>
      <c r="OJL40" s="38"/>
      <c r="OJM40" s="38"/>
      <c r="OJN40" s="38"/>
      <c r="OJO40" s="38"/>
      <c r="OJP40" s="38"/>
      <c r="OJQ40" s="38"/>
      <c r="OJR40" s="38"/>
      <c r="OJS40" s="38"/>
      <c r="OJT40" s="38"/>
      <c r="OJU40" s="38"/>
      <c r="OJV40" s="38"/>
      <c r="OJW40" s="38"/>
      <c r="OJX40" s="38"/>
      <c r="OJY40" s="38"/>
      <c r="OJZ40" s="38"/>
      <c r="OKA40" s="38"/>
      <c r="OKB40" s="38"/>
      <c r="OKC40" s="38"/>
      <c r="OKD40" s="38"/>
      <c r="OKE40" s="38"/>
      <c r="OKF40" s="38"/>
      <c r="OKG40" s="38"/>
      <c r="OKH40" s="38"/>
      <c r="OKI40" s="38"/>
      <c r="OKJ40" s="38"/>
      <c r="OKK40" s="38"/>
      <c r="OKL40" s="38"/>
      <c r="OKM40" s="38"/>
      <c r="OKN40" s="38"/>
      <c r="OKO40" s="38"/>
      <c r="OKP40" s="38"/>
      <c r="OKQ40" s="38"/>
      <c r="OKR40" s="38"/>
      <c r="OKS40" s="38"/>
      <c r="OKT40" s="38"/>
      <c r="OKU40" s="38"/>
      <c r="OKV40" s="38"/>
      <c r="OKW40" s="38"/>
      <c r="OKX40" s="38"/>
      <c r="OKY40" s="38"/>
      <c r="OKZ40" s="38"/>
      <c r="OLA40" s="38"/>
      <c r="OLB40" s="38"/>
      <c r="OLC40" s="38"/>
      <c r="OLD40" s="38"/>
      <c r="OLE40" s="38"/>
      <c r="OLF40" s="38"/>
      <c r="OLG40" s="38"/>
      <c r="OLH40" s="38"/>
      <c r="OLI40" s="38"/>
      <c r="OLJ40" s="38"/>
      <c r="OLK40" s="38"/>
      <c r="OLL40" s="38"/>
      <c r="OLM40" s="38"/>
      <c r="OLN40" s="38"/>
      <c r="OLO40" s="38"/>
      <c r="OLP40" s="38"/>
      <c r="OLQ40" s="38"/>
      <c r="OLR40" s="38"/>
      <c r="OLS40" s="38"/>
      <c r="OLT40" s="38"/>
      <c r="OLU40" s="38"/>
      <c r="OLV40" s="38"/>
      <c r="OLW40" s="38"/>
      <c r="OLX40" s="38"/>
      <c r="OLY40" s="38"/>
      <c r="OLZ40" s="38"/>
      <c r="OMA40" s="38"/>
      <c r="OMB40" s="38"/>
      <c r="OMC40" s="38"/>
      <c r="OMD40" s="38"/>
      <c r="OME40" s="38"/>
      <c r="OMF40" s="38"/>
      <c r="OMG40" s="38"/>
      <c r="OMH40" s="38"/>
      <c r="OMI40" s="38"/>
      <c r="OMJ40" s="38"/>
      <c r="OMK40" s="38"/>
      <c r="OML40" s="38"/>
      <c r="OMM40" s="38"/>
      <c r="OMN40" s="38"/>
      <c r="OMO40" s="38"/>
      <c r="OMP40" s="38"/>
      <c r="OMQ40" s="38"/>
      <c r="OMR40" s="38"/>
      <c r="OMS40" s="38"/>
      <c r="OMT40" s="38"/>
      <c r="OMU40" s="38"/>
      <c r="OMV40" s="38"/>
      <c r="OMW40" s="38"/>
      <c r="OMX40" s="38"/>
      <c r="OMY40" s="38"/>
      <c r="OMZ40" s="38"/>
      <c r="ONA40" s="38"/>
      <c r="ONB40" s="38"/>
      <c r="ONC40" s="38"/>
      <c r="OND40" s="38"/>
      <c r="ONE40" s="38"/>
      <c r="ONF40" s="38"/>
      <c r="ONG40" s="38"/>
      <c r="ONH40" s="38"/>
      <c r="ONI40" s="38"/>
      <c r="ONJ40" s="38"/>
      <c r="ONK40" s="38"/>
      <c r="ONL40" s="38"/>
      <c r="ONM40" s="38"/>
      <c r="ONN40" s="38"/>
      <c r="ONO40" s="38"/>
      <c r="ONP40" s="38"/>
      <c r="ONQ40" s="38"/>
      <c r="ONR40" s="38"/>
      <c r="ONS40" s="38"/>
      <c r="ONT40" s="38"/>
      <c r="ONU40" s="38"/>
      <c r="ONV40" s="38"/>
      <c r="ONW40" s="38"/>
      <c r="ONX40" s="38"/>
      <c r="ONY40" s="38"/>
      <c r="ONZ40" s="38"/>
      <c r="OOA40" s="38"/>
      <c r="OOB40" s="38"/>
      <c r="OOC40" s="38"/>
      <c r="OOD40" s="38"/>
      <c r="OOE40" s="38"/>
      <c r="OOF40" s="38"/>
      <c r="OOG40" s="38"/>
      <c r="OOH40" s="38"/>
      <c r="OOI40" s="38"/>
      <c r="OOJ40" s="38"/>
      <c r="OOK40" s="38"/>
      <c r="OOL40" s="38"/>
      <c r="OOM40" s="38"/>
      <c r="OON40" s="38"/>
      <c r="OOO40" s="38"/>
      <c r="OOP40" s="38"/>
      <c r="OOQ40" s="38"/>
      <c r="OOR40" s="38"/>
      <c r="OOS40" s="38"/>
      <c r="OOT40" s="38"/>
      <c r="OOU40" s="38"/>
      <c r="OOV40" s="38"/>
      <c r="OOW40" s="38"/>
      <c r="OOX40" s="38"/>
      <c r="OOY40" s="38"/>
      <c r="OOZ40" s="38"/>
      <c r="OPA40" s="38"/>
      <c r="OPB40" s="38"/>
      <c r="OPC40" s="38"/>
      <c r="OPD40" s="38"/>
      <c r="OPE40" s="38"/>
      <c r="OPF40" s="38"/>
      <c r="OPG40" s="38"/>
      <c r="OPH40" s="38"/>
      <c r="OPI40" s="38"/>
      <c r="OPJ40" s="38"/>
      <c r="OPK40" s="38"/>
      <c r="OPL40" s="38"/>
      <c r="OPM40" s="38"/>
      <c r="OPN40" s="38"/>
      <c r="OPO40" s="38"/>
      <c r="OPP40" s="38"/>
      <c r="OPQ40" s="38"/>
      <c r="OPR40" s="38"/>
      <c r="OPS40" s="38"/>
      <c r="OPT40" s="38"/>
      <c r="OPU40" s="38"/>
      <c r="OPV40" s="38"/>
      <c r="OPW40" s="38"/>
      <c r="OPX40" s="38"/>
      <c r="OPY40" s="38"/>
      <c r="OPZ40" s="38"/>
      <c r="OQA40" s="38"/>
      <c r="OQB40" s="38"/>
      <c r="OQC40" s="38"/>
      <c r="OQD40" s="38"/>
      <c r="OQE40" s="38"/>
      <c r="OQF40" s="38"/>
      <c r="OQG40" s="38"/>
      <c r="OQH40" s="38"/>
      <c r="OQI40" s="38"/>
      <c r="OQJ40" s="38"/>
      <c r="OQK40" s="38"/>
      <c r="OQL40" s="38"/>
      <c r="OQM40" s="38"/>
      <c r="OQN40" s="38"/>
      <c r="OQO40" s="38"/>
      <c r="OQP40" s="38"/>
      <c r="OQQ40" s="38"/>
      <c r="OQR40" s="38"/>
      <c r="OQS40" s="38"/>
      <c r="OQT40" s="38"/>
      <c r="OQU40" s="38"/>
      <c r="OQV40" s="38"/>
      <c r="OQW40" s="38"/>
      <c r="OQX40" s="38"/>
      <c r="OQY40" s="38"/>
      <c r="OQZ40" s="38"/>
      <c r="ORA40" s="38"/>
      <c r="ORB40" s="38"/>
      <c r="ORC40" s="38"/>
      <c r="ORD40" s="38"/>
      <c r="ORE40" s="38"/>
      <c r="ORF40" s="38"/>
      <c r="ORG40" s="38"/>
      <c r="ORH40" s="38"/>
      <c r="ORI40" s="38"/>
      <c r="ORJ40" s="38"/>
      <c r="ORK40" s="38"/>
      <c r="ORL40" s="38"/>
      <c r="ORM40" s="38"/>
      <c r="ORN40" s="38"/>
      <c r="ORO40" s="38"/>
      <c r="ORP40" s="38"/>
      <c r="ORQ40" s="38"/>
      <c r="ORR40" s="38"/>
      <c r="ORS40" s="38"/>
      <c r="ORT40" s="38"/>
      <c r="ORU40" s="38"/>
      <c r="ORV40" s="38"/>
      <c r="ORW40" s="38"/>
      <c r="ORX40" s="38"/>
      <c r="ORY40" s="38"/>
      <c r="ORZ40" s="38"/>
      <c r="OSA40" s="38"/>
      <c r="OSB40" s="38"/>
      <c r="OSC40" s="38"/>
      <c r="OSD40" s="38"/>
      <c r="OSE40" s="38"/>
      <c r="OSF40" s="38"/>
      <c r="OSG40" s="38"/>
      <c r="OSH40" s="38"/>
      <c r="OSI40" s="38"/>
      <c r="OSJ40" s="38"/>
      <c r="OSK40" s="38"/>
      <c r="OSL40" s="38"/>
      <c r="OSM40" s="38"/>
      <c r="OSN40" s="38"/>
      <c r="OSO40" s="38"/>
      <c r="OSP40" s="38"/>
      <c r="OSQ40" s="38"/>
      <c r="OSR40" s="38"/>
      <c r="OSS40" s="38"/>
      <c r="OST40" s="38"/>
      <c r="OSU40" s="38"/>
      <c r="OSV40" s="38"/>
      <c r="OSW40" s="38"/>
      <c r="OSX40" s="38"/>
      <c r="OSY40" s="38"/>
      <c r="OSZ40" s="38"/>
      <c r="OTA40" s="38"/>
      <c r="OTB40" s="38"/>
      <c r="OTC40" s="38"/>
      <c r="OTD40" s="38"/>
      <c r="OTE40" s="38"/>
      <c r="OTF40" s="38"/>
      <c r="OTG40" s="38"/>
      <c r="OTH40" s="38"/>
      <c r="OTI40" s="38"/>
      <c r="OTJ40" s="38"/>
      <c r="OTK40" s="38"/>
      <c r="OTL40" s="38"/>
      <c r="OTM40" s="38"/>
      <c r="OTN40" s="38"/>
      <c r="OTO40" s="38"/>
      <c r="OTP40" s="38"/>
      <c r="OTQ40" s="38"/>
      <c r="OTR40" s="38"/>
      <c r="OTS40" s="38"/>
      <c r="OTT40" s="38"/>
      <c r="OTU40" s="38"/>
      <c r="OTV40" s="38"/>
      <c r="OTW40" s="38"/>
      <c r="OTX40" s="38"/>
      <c r="OTY40" s="38"/>
      <c r="OTZ40" s="38"/>
      <c r="OUA40" s="38"/>
      <c r="OUB40" s="38"/>
      <c r="OUC40" s="38"/>
      <c r="OUD40" s="38"/>
      <c r="OUE40" s="38"/>
      <c r="OUF40" s="38"/>
      <c r="OUG40" s="38"/>
      <c r="OUH40" s="38"/>
      <c r="OUI40" s="38"/>
      <c r="OUJ40" s="38"/>
      <c r="OUK40" s="38"/>
      <c r="OUL40" s="38"/>
      <c r="OUM40" s="38"/>
      <c r="OUN40" s="38"/>
      <c r="OUO40" s="38"/>
      <c r="OUP40" s="38"/>
      <c r="OUQ40" s="38"/>
      <c r="OUR40" s="38"/>
      <c r="OUS40" s="38"/>
      <c r="OUT40" s="38"/>
      <c r="OUU40" s="38"/>
      <c r="OUV40" s="38"/>
      <c r="OUW40" s="38"/>
      <c r="OUX40" s="38"/>
      <c r="OUY40" s="38"/>
      <c r="OUZ40" s="38"/>
      <c r="OVA40" s="38"/>
      <c r="OVB40" s="38"/>
      <c r="OVC40" s="38"/>
      <c r="OVD40" s="38"/>
      <c r="OVE40" s="38"/>
      <c r="OVF40" s="38"/>
      <c r="OVG40" s="38"/>
      <c r="OVH40" s="38"/>
      <c r="OVI40" s="38"/>
      <c r="OVJ40" s="38"/>
      <c r="OVK40" s="38"/>
      <c r="OVL40" s="38"/>
      <c r="OVM40" s="38"/>
      <c r="OVN40" s="38"/>
      <c r="OVO40" s="38"/>
      <c r="OVP40" s="38"/>
      <c r="OVQ40" s="38"/>
      <c r="OVR40" s="38"/>
      <c r="OVS40" s="38"/>
      <c r="OVT40" s="38"/>
      <c r="OVU40" s="38"/>
      <c r="OVV40" s="38"/>
      <c r="OVW40" s="38"/>
      <c r="OVX40" s="38"/>
      <c r="OVY40" s="38"/>
      <c r="OVZ40" s="38"/>
      <c r="OWA40" s="38"/>
      <c r="OWB40" s="38"/>
      <c r="OWC40" s="38"/>
      <c r="OWD40" s="38"/>
      <c r="OWE40" s="38"/>
      <c r="OWF40" s="38"/>
      <c r="OWG40" s="38"/>
      <c r="OWH40" s="38"/>
      <c r="OWI40" s="38"/>
      <c r="OWJ40" s="38"/>
      <c r="OWK40" s="38"/>
      <c r="OWL40" s="38"/>
      <c r="OWM40" s="38"/>
      <c r="OWN40" s="38"/>
      <c r="OWO40" s="38"/>
      <c r="OWP40" s="38"/>
      <c r="OWQ40" s="38"/>
      <c r="OWR40" s="38"/>
      <c r="OWS40" s="38"/>
      <c r="OWT40" s="38"/>
      <c r="OWU40" s="38"/>
      <c r="OWV40" s="38"/>
      <c r="OWW40" s="38"/>
      <c r="OWX40" s="38"/>
      <c r="OWY40" s="38"/>
      <c r="OWZ40" s="38"/>
      <c r="OXA40" s="38"/>
      <c r="OXB40" s="38"/>
      <c r="OXC40" s="38"/>
      <c r="OXD40" s="38"/>
      <c r="OXE40" s="38"/>
      <c r="OXF40" s="38"/>
      <c r="OXG40" s="38"/>
      <c r="OXH40" s="38"/>
      <c r="OXI40" s="38"/>
      <c r="OXJ40" s="38"/>
      <c r="OXK40" s="38"/>
      <c r="OXL40" s="38"/>
      <c r="OXM40" s="38"/>
      <c r="OXN40" s="38"/>
      <c r="OXO40" s="38"/>
      <c r="OXP40" s="38"/>
      <c r="OXQ40" s="38"/>
      <c r="OXR40" s="38"/>
      <c r="OXS40" s="38"/>
      <c r="OXT40" s="38"/>
      <c r="OXU40" s="38"/>
      <c r="OXV40" s="38"/>
      <c r="OXW40" s="38"/>
      <c r="OXX40" s="38"/>
      <c r="OXY40" s="38"/>
      <c r="OXZ40" s="38"/>
      <c r="OYA40" s="38"/>
      <c r="OYB40" s="38"/>
      <c r="OYC40" s="38"/>
      <c r="OYD40" s="38"/>
      <c r="OYE40" s="38"/>
      <c r="OYF40" s="38"/>
      <c r="OYG40" s="38"/>
      <c r="OYH40" s="38"/>
      <c r="OYI40" s="38"/>
      <c r="OYJ40" s="38"/>
      <c r="OYK40" s="38"/>
      <c r="OYL40" s="38"/>
      <c r="OYM40" s="38"/>
      <c r="OYN40" s="38"/>
      <c r="OYO40" s="38"/>
      <c r="OYP40" s="38"/>
      <c r="OYQ40" s="38"/>
      <c r="OYR40" s="38"/>
      <c r="OYS40" s="38"/>
      <c r="OYT40" s="38"/>
      <c r="OYU40" s="38"/>
      <c r="OYV40" s="38"/>
      <c r="OYW40" s="38"/>
      <c r="OYX40" s="38"/>
      <c r="OYY40" s="38"/>
      <c r="OYZ40" s="38"/>
      <c r="OZA40" s="38"/>
      <c r="OZB40" s="38"/>
      <c r="OZC40" s="38"/>
      <c r="OZD40" s="38"/>
      <c r="OZE40" s="38"/>
      <c r="OZF40" s="38"/>
      <c r="OZG40" s="38"/>
      <c r="OZH40" s="38"/>
      <c r="OZI40" s="38"/>
      <c r="OZJ40" s="38"/>
      <c r="OZK40" s="38"/>
      <c r="OZL40" s="38"/>
      <c r="OZM40" s="38"/>
      <c r="OZN40" s="38"/>
      <c r="OZO40" s="38"/>
      <c r="OZP40" s="38"/>
      <c r="OZQ40" s="38"/>
      <c r="OZR40" s="38"/>
      <c r="OZS40" s="38"/>
      <c r="OZT40" s="38"/>
      <c r="OZU40" s="38"/>
      <c r="OZV40" s="38"/>
      <c r="OZW40" s="38"/>
      <c r="OZX40" s="38"/>
      <c r="OZY40" s="38"/>
      <c r="OZZ40" s="38"/>
      <c r="PAA40" s="38"/>
      <c r="PAB40" s="38"/>
      <c r="PAC40" s="38"/>
      <c r="PAD40" s="38"/>
      <c r="PAE40" s="38"/>
      <c r="PAF40" s="38"/>
      <c r="PAG40" s="38"/>
      <c r="PAH40" s="38"/>
      <c r="PAI40" s="38"/>
      <c r="PAJ40" s="38"/>
      <c r="PAK40" s="38"/>
      <c r="PAL40" s="38"/>
      <c r="PAM40" s="38"/>
      <c r="PAN40" s="38"/>
      <c r="PAO40" s="38"/>
      <c r="PAP40" s="38"/>
      <c r="PAQ40" s="38"/>
      <c r="PAR40" s="38"/>
      <c r="PAS40" s="38"/>
      <c r="PAT40" s="38"/>
      <c r="PAU40" s="38"/>
      <c r="PAV40" s="38"/>
      <c r="PAW40" s="38"/>
      <c r="PAX40" s="38"/>
      <c r="PAY40" s="38"/>
      <c r="PAZ40" s="38"/>
      <c r="PBA40" s="38"/>
      <c r="PBB40" s="38"/>
      <c r="PBC40" s="38"/>
      <c r="PBD40" s="38"/>
      <c r="PBE40" s="38"/>
      <c r="PBF40" s="38"/>
      <c r="PBG40" s="38"/>
      <c r="PBH40" s="38"/>
      <c r="PBI40" s="38"/>
      <c r="PBJ40" s="38"/>
      <c r="PBK40" s="38"/>
      <c r="PBL40" s="38"/>
      <c r="PBM40" s="38"/>
      <c r="PBN40" s="38"/>
      <c r="PBO40" s="38"/>
      <c r="PBP40" s="38"/>
      <c r="PBQ40" s="38"/>
      <c r="PBR40" s="38"/>
      <c r="PBS40" s="38"/>
      <c r="PBT40" s="38"/>
      <c r="PBU40" s="38"/>
      <c r="PBV40" s="38"/>
      <c r="PBW40" s="38"/>
      <c r="PBX40" s="38"/>
      <c r="PBY40" s="38"/>
      <c r="PBZ40" s="38"/>
      <c r="PCA40" s="38"/>
      <c r="PCB40" s="38"/>
      <c r="PCC40" s="38"/>
      <c r="PCD40" s="38"/>
      <c r="PCE40" s="38"/>
      <c r="PCF40" s="38"/>
      <c r="PCG40" s="38"/>
      <c r="PCH40" s="38"/>
      <c r="PCI40" s="38"/>
      <c r="PCJ40" s="38"/>
      <c r="PCK40" s="38"/>
      <c r="PCL40" s="38"/>
      <c r="PCM40" s="38"/>
      <c r="PCN40" s="38"/>
      <c r="PCO40" s="38"/>
      <c r="PCP40" s="38"/>
      <c r="PCQ40" s="38"/>
      <c r="PCR40" s="38"/>
      <c r="PCS40" s="38"/>
      <c r="PCT40" s="38"/>
      <c r="PCU40" s="38"/>
      <c r="PCV40" s="38"/>
      <c r="PCW40" s="38"/>
      <c r="PCX40" s="38"/>
      <c r="PCY40" s="38"/>
      <c r="PCZ40" s="38"/>
      <c r="PDA40" s="38"/>
      <c r="PDB40" s="38"/>
      <c r="PDC40" s="38"/>
      <c r="PDD40" s="38"/>
      <c r="PDE40" s="38"/>
      <c r="PDF40" s="38"/>
      <c r="PDG40" s="38"/>
      <c r="PDH40" s="38"/>
      <c r="PDI40" s="38"/>
      <c r="PDJ40" s="38"/>
      <c r="PDK40" s="38"/>
      <c r="PDL40" s="38"/>
      <c r="PDM40" s="38"/>
      <c r="PDN40" s="38"/>
      <c r="PDO40" s="38"/>
      <c r="PDP40" s="38"/>
      <c r="PDQ40" s="38"/>
      <c r="PDR40" s="38"/>
      <c r="PDS40" s="38"/>
      <c r="PDT40" s="38"/>
      <c r="PDU40" s="38"/>
      <c r="PDV40" s="38"/>
      <c r="PDW40" s="38"/>
      <c r="PDX40" s="38"/>
      <c r="PDY40" s="38"/>
      <c r="PDZ40" s="38"/>
      <c r="PEA40" s="38"/>
      <c r="PEB40" s="38"/>
      <c r="PEC40" s="38"/>
      <c r="PED40" s="38"/>
      <c r="PEE40" s="38"/>
      <c r="PEF40" s="38"/>
      <c r="PEG40" s="38"/>
      <c r="PEH40" s="38"/>
      <c r="PEI40" s="38"/>
      <c r="PEJ40" s="38"/>
      <c r="PEK40" s="38"/>
      <c r="PEL40" s="38"/>
      <c r="PEM40" s="38"/>
      <c r="PEN40" s="38"/>
      <c r="PEO40" s="38"/>
      <c r="PEP40" s="38"/>
      <c r="PEQ40" s="38"/>
      <c r="PER40" s="38"/>
      <c r="PES40" s="38"/>
      <c r="PET40" s="38"/>
      <c r="PEU40" s="38"/>
      <c r="PEV40" s="38"/>
      <c r="PEW40" s="38"/>
      <c r="PEX40" s="38"/>
      <c r="PEY40" s="38"/>
      <c r="PEZ40" s="38"/>
      <c r="PFA40" s="38"/>
      <c r="PFB40" s="38"/>
      <c r="PFC40" s="38"/>
      <c r="PFD40" s="38"/>
      <c r="PFE40" s="38"/>
      <c r="PFF40" s="38"/>
      <c r="PFG40" s="38"/>
      <c r="PFH40" s="38"/>
      <c r="PFI40" s="38"/>
      <c r="PFJ40" s="38"/>
      <c r="PFK40" s="38"/>
      <c r="PFL40" s="38"/>
      <c r="PFM40" s="38"/>
      <c r="PFN40" s="38"/>
      <c r="PFO40" s="38"/>
      <c r="PFP40" s="38"/>
      <c r="PFQ40" s="38"/>
      <c r="PFR40" s="38"/>
      <c r="PFS40" s="38"/>
      <c r="PFT40" s="38"/>
      <c r="PFU40" s="38"/>
      <c r="PFV40" s="38"/>
      <c r="PFW40" s="38"/>
      <c r="PFX40" s="38"/>
      <c r="PFY40" s="38"/>
      <c r="PFZ40" s="38"/>
      <c r="PGA40" s="38"/>
      <c r="PGB40" s="38"/>
      <c r="PGC40" s="38"/>
      <c r="PGD40" s="38"/>
      <c r="PGE40" s="38"/>
      <c r="PGF40" s="38"/>
      <c r="PGG40" s="38"/>
      <c r="PGH40" s="38"/>
      <c r="PGI40" s="38"/>
      <c r="PGJ40" s="38"/>
      <c r="PGK40" s="38"/>
      <c r="PGL40" s="38"/>
      <c r="PGM40" s="38"/>
      <c r="PGN40" s="38"/>
      <c r="PGO40" s="38"/>
      <c r="PGP40" s="38"/>
      <c r="PGQ40" s="38"/>
      <c r="PGR40" s="38"/>
      <c r="PGS40" s="38"/>
      <c r="PGT40" s="38"/>
      <c r="PGU40" s="38"/>
      <c r="PGV40" s="38"/>
      <c r="PGW40" s="38"/>
      <c r="PGX40" s="38"/>
      <c r="PGY40" s="38"/>
      <c r="PGZ40" s="38"/>
      <c r="PHA40" s="38"/>
      <c r="PHB40" s="38"/>
      <c r="PHC40" s="38"/>
      <c r="PHD40" s="38"/>
      <c r="PHE40" s="38"/>
      <c r="PHF40" s="38"/>
      <c r="PHG40" s="38"/>
      <c r="PHH40" s="38"/>
      <c r="PHI40" s="38"/>
      <c r="PHJ40" s="38"/>
      <c r="PHK40" s="38"/>
      <c r="PHL40" s="38"/>
      <c r="PHM40" s="38"/>
      <c r="PHN40" s="38"/>
      <c r="PHO40" s="38"/>
      <c r="PHP40" s="38"/>
      <c r="PHQ40" s="38"/>
      <c r="PHR40" s="38"/>
      <c r="PHS40" s="38"/>
      <c r="PHT40" s="38"/>
      <c r="PHU40" s="38"/>
      <c r="PHV40" s="38"/>
      <c r="PHW40" s="38"/>
      <c r="PHX40" s="38"/>
      <c r="PHY40" s="38"/>
      <c r="PHZ40" s="38"/>
      <c r="PIA40" s="38"/>
      <c r="PIB40" s="38"/>
      <c r="PIC40" s="38"/>
      <c r="PID40" s="38"/>
      <c r="PIE40" s="38"/>
      <c r="PIF40" s="38"/>
      <c r="PIG40" s="38"/>
      <c r="PIH40" s="38"/>
      <c r="PII40" s="38"/>
      <c r="PIJ40" s="38"/>
      <c r="PIK40" s="38"/>
      <c r="PIL40" s="38"/>
      <c r="PIM40" s="38"/>
      <c r="PIN40" s="38"/>
      <c r="PIO40" s="38"/>
      <c r="PIP40" s="38"/>
      <c r="PIQ40" s="38"/>
      <c r="PIR40" s="38"/>
      <c r="PIS40" s="38"/>
      <c r="PIT40" s="38"/>
      <c r="PIU40" s="38"/>
      <c r="PIV40" s="38"/>
      <c r="PIW40" s="38"/>
      <c r="PIX40" s="38"/>
      <c r="PIY40" s="38"/>
      <c r="PIZ40" s="38"/>
      <c r="PJA40" s="38"/>
      <c r="PJB40" s="38"/>
      <c r="PJC40" s="38"/>
      <c r="PJD40" s="38"/>
      <c r="PJE40" s="38"/>
      <c r="PJF40" s="38"/>
      <c r="PJG40" s="38"/>
      <c r="PJH40" s="38"/>
      <c r="PJI40" s="38"/>
      <c r="PJJ40" s="38"/>
      <c r="PJK40" s="38"/>
      <c r="PJL40" s="38"/>
      <c r="PJM40" s="38"/>
      <c r="PJN40" s="38"/>
      <c r="PJO40" s="38"/>
      <c r="PJP40" s="38"/>
      <c r="PJQ40" s="38"/>
      <c r="PJR40" s="38"/>
      <c r="PJS40" s="38"/>
      <c r="PJT40" s="38"/>
      <c r="PJU40" s="38"/>
      <c r="PJV40" s="38"/>
      <c r="PJW40" s="38"/>
      <c r="PJX40" s="38"/>
      <c r="PJY40" s="38"/>
      <c r="PJZ40" s="38"/>
      <c r="PKA40" s="38"/>
      <c r="PKB40" s="38"/>
      <c r="PKC40" s="38"/>
      <c r="PKD40" s="38"/>
      <c r="PKE40" s="38"/>
      <c r="PKF40" s="38"/>
      <c r="PKG40" s="38"/>
      <c r="PKH40" s="38"/>
      <c r="PKI40" s="38"/>
      <c r="PKJ40" s="38"/>
      <c r="PKK40" s="38"/>
      <c r="PKL40" s="38"/>
      <c r="PKM40" s="38"/>
      <c r="PKN40" s="38"/>
      <c r="PKO40" s="38"/>
      <c r="PKP40" s="38"/>
      <c r="PKQ40" s="38"/>
      <c r="PKR40" s="38"/>
      <c r="PKS40" s="38"/>
      <c r="PKT40" s="38"/>
      <c r="PKU40" s="38"/>
      <c r="PKV40" s="38"/>
      <c r="PKW40" s="38"/>
      <c r="PKX40" s="38"/>
      <c r="PKY40" s="38"/>
      <c r="PKZ40" s="38"/>
      <c r="PLA40" s="38"/>
      <c r="PLB40" s="38"/>
      <c r="PLC40" s="38"/>
      <c r="PLD40" s="38"/>
      <c r="PLE40" s="38"/>
      <c r="PLF40" s="38"/>
      <c r="PLG40" s="38"/>
      <c r="PLH40" s="38"/>
      <c r="PLI40" s="38"/>
      <c r="PLJ40" s="38"/>
      <c r="PLK40" s="38"/>
      <c r="PLL40" s="38"/>
      <c r="PLM40" s="38"/>
      <c r="PLN40" s="38"/>
      <c r="PLO40" s="38"/>
      <c r="PLP40" s="38"/>
      <c r="PLQ40" s="38"/>
      <c r="PLR40" s="38"/>
      <c r="PLS40" s="38"/>
      <c r="PLT40" s="38"/>
      <c r="PLU40" s="38"/>
      <c r="PLV40" s="38"/>
      <c r="PLW40" s="38"/>
      <c r="PLX40" s="38"/>
      <c r="PLY40" s="38"/>
      <c r="PLZ40" s="38"/>
      <c r="PMA40" s="38"/>
      <c r="PMB40" s="38"/>
      <c r="PMC40" s="38"/>
      <c r="PMD40" s="38"/>
      <c r="PME40" s="38"/>
      <c r="PMF40" s="38"/>
      <c r="PMG40" s="38"/>
      <c r="PMH40" s="38"/>
      <c r="PMI40" s="38"/>
      <c r="PMJ40" s="38"/>
      <c r="PMK40" s="38"/>
      <c r="PML40" s="38"/>
      <c r="PMM40" s="38"/>
      <c r="PMN40" s="38"/>
      <c r="PMO40" s="38"/>
      <c r="PMP40" s="38"/>
      <c r="PMQ40" s="38"/>
      <c r="PMR40" s="38"/>
      <c r="PMS40" s="38"/>
      <c r="PMT40" s="38"/>
      <c r="PMU40" s="38"/>
      <c r="PMV40" s="38"/>
      <c r="PMW40" s="38"/>
      <c r="PMX40" s="38"/>
      <c r="PMY40" s="38"/>
      <c r="PMZ40" s="38"/>
      <c r="PNA40" s="38"/>
      <c r="PNB40" s="38"/>
      <c r="PNC40" s="38"/>
      <c r="PND40" s="38"/>
      <c r="PNE40" s="38"/>
      <c r="PNF40" s="38"/>
      <c r="PNG40" s="38"/>
      <c r="PNH40" s="38"/>
      <c r="PNI40" s="38"/>
      <c r="PNJ40" s="38"/>
      <c r="PNK40" s="38"/>
      <c r="PNL40" s="38"/>
      <c r="PNM40" s="38"/>
      <c r="PNN40" s="38"/>
      <c r="PNO40" s="38"/>
      <c r="PNP40" s="38"/>
      <c r="PNQ40" s="38"/>
      <c r="PNR40" s="38"/>
      <c r="PNS40" s="38"/>
      <c r="PNT40" s="38"/>
      <c r="PNU40" s="38"/>
      <c r="PNV40" s="38"/>
      <c r="PNW40" s="38"/>
      <c r="PNX40" s="38"/>
      <c r="PNY40" s="38"/>
      <c r="PNZ40" s="38"/>
      <c r="POA40" s="38"/>
      <c r="POB40" s="38"/>
      <c r="POC40" s="38"/>
      <c r="POD40" s="38"/>
      <c r="POE40" s="38"/>
      <c r="POF40" s="38"/>
      <c r="POG40" s="38"/>
      <c r="POH40" s="38"/>
      <c r="POI40" s="38"/>
      <c r="POJ40" s="38"/>
      <c r="POK40" s="38"/>
      <c r="POL40" s="38"/>
      <c r="POM40" s="38"/>
      <c r="PON40" s="38"/>
      <c r="POO40" s="38"/>
      <c r="POP40" s="38"/>
      <c r="POQ40" s="38"/>
      <c r="POR40" s="38"/>
      <c r="POS40" s="38"/>
      <c r="POT40" s="38"/>
      <c r="POU40" s="38"/>
      <c r="POV40" s="38"/>
      <c r="POW40" s="38"/>
      <c r="POX40" s="38"/>
      <c r="POY40" s="38"/>
      <c r="POZ40" s="38"/>
      <c r="PPA40" s="38"/>
      <c r="PPB40" s="38"/>
      <c r="PPC40" s="38"/>
      <c r="PPD40" s="38"/>
      <c r="PPE40" s="38"/>
      <c r="PPF40" s="38"/>
      <c r="PPG40" s="38"/>
      <c r="PPH40" s="38"/>
      <c r="PPI40" s="38"/>
      <c r="PPJ40" s="38"/>
      <c r="PPK40" s="38"/>
      <c r="PPL40" s="38"/>
      <c r="PPM40" s="38"/>
      <c r="PPN40" s="38"/>
      <c r="PPO40" s="38"/>
      <c r="PPP40" s="38"/>
      <c r="PPQ40" s="38"/>
      <c r="PPR40" s="38"/>
      <c r="PPS40" s="38"/>
      <c r="PPT40" s="38"/>
      <c r="PPU40" s="38"/>
      <c r="PPV40" s="38"/>
      <c r="PPW40" s="38"/>
      <c r="PPX40" s="38"/>
      <c r="PPY40" s="38"/>
      <c r="PPZ40" s="38"/>
      <c r="PQA40" s="38"/>
      <c r="PQB40" s="38"/>
      <c r="PQC40" s="38"/>
      <c r="PQD40" s="38"/>
      <c r="PQE40" s="38"/>
      <c r="PQF40" s="38"/>
      <c r="PQG40" s="38"/>
      <c r="PQH40" s="38"/>
      <c r="PQI40" s="38"/>
      <c r="PQJ40" s="38"/>
      <c r="PQK40" s="38"/>
      <c r="PQL40" s="38"/>
      <c r="PQM40" s="38"/>
      <c r="PQN40" s="38"/>
      <c r="PQO40" s="38"/>
      <c r="PQP40" s="38"/>
      <c r="PQQ40" s="38"/>
      <c r="PQR40" s="38"/>
      <c r="PQS40" s="38"/>
      <c r="PQT40" s="38"/>
      <c r="PQU40" s="38"/>
      <c r="PQV40" s="38"/>
      <c r="PQW40" s="38"/>
      <c r="PQX40" s="38"/>
      <c r="PQY40" s="38"/>
      <c r="PQZ40" s="38"/>
      <c r="PRA40" s="38"/>
      <c r="PRB40" s="38"/>
      <c r="PRC40" s="38"/>
      <c r="PRD40" s="38"/>
      <c r="PRE40" s="38"/>
      <c r="PRF40" s="38"/>
      <c r="PRG40" s="38"/>
      <c r="PRH40" s="38"/>
      <c r="PRI40" s="38"/>
      <c r="PRJ40" s="38"/>
      <c r="PRK40" s="38"/>
      <c r="PRL40" s="38"/>
      <c r="PRM40" s="38"/>
      <c r="PRN40" s="38"/>
      <c r="PRO40" s="38"/>
      <c r="PRP40" s="38"/>
      <c r="PRQ40" s="38"/>
      <c r="PRR40" s="38"/>
      <c r="PRS40" s="38"/>
      <c r="PRT40" s="38"/>
      <c r="PRU40" s="38"/>
      <c r="PRV40" s="38"/>
      <c r="PRW40" s="38"/>
      <c r="PRX40" s="38"/>
      <c r="PRY40" s="38"/>
      <c r="PRZ40" s="38"/>
      <c r="PSA40" s="38"/>
      <c r="PSB40" s="38"/>
      <c r="PSC40" s="38"/>
      <c r="PSD40" s="38"/>
      <c r="PSE40" s="38"/>
      <c r="PSF40" s="38"/>
      <c r="PSG40" s="38"/>
      <c r="PSH40" s="38"/>
      <c r="PSI40" s="38"/>
      <c r="PSJ40" s="38"/>
      <c r="PSK40" s="38"/>
      <c r="PSL40" s="38"/>
      <c r="PSM40" s="38"/>
      <c r="PSN40" s="38"/>
      <c r="PSO40" s="38"/>
      <c r="PSP40" s="38"/>
      <c r="PSQ40" s="38"/>
      <c r="PSR40" s="38"/>
      <c r="PSS40" s="38"/>
      <c r="PST40" s="38"/>
      <c r="PSU40" s="38"/>
      <c r="PSV40" s="38"/>
      <c r="PSW40" s="38"/>
      <c r="PSX40" s="38"/>
      <c r="PSY40" s="38"/>
      <c r="PSZ40" s="38"/>
      <c r="PTA40" s="38"/>
      <c r="PTB40" s="38"/>
      <c r="PTC40" s="38"/>
      <c r="PTD40" s="38"/>
      <c r="PTE40" s="38"/>
      <c r="PTF40" s="38"/>
      <c r="PTG40" s="38"/>
      <c r="PTH40" s="38"/>
      <c r="PTI40" s="38"/>
      <c r="PTJ40" s="38"/>
      <c r="PTK40" s="38"/>
      <c r="PTL40" s="38"/>
      <c r="PTM40" s="38"/>
      <c r="PTN40" s="38"/>
      <c r="PTO40" s="38"/>
      <c r="PTP40" s="38"/>
      <c r="PTQ40" s="38"/>
      <c r="PTR40" s="38"/>
      <c r="PTS40" s="38"/>
      <c r="PTT40" s="38"/>
      <c r="PTU40" s="38"/>
      <c r="PTV40" s="38"/>
      <c r="PTW40" s="38"/>
      <c r="PTX40" s="38"/>
      <c r="PTY40" s="38"/>
      <c r="PTZ40" s="38"/>
      <c r="PUA40" s="38"/>
      <c r="PUB40" s="38"/>
      <c r="PUC40" s="38"/>
      <c r="PUD40" s="38"/>
      <c r="PUE40" s="38"/>
      <c r="PUF40" s="38"/>
      <c r="PUG40" s="38"/>
      <c r="PUH40" s="38"/>
      <c r="PUI40" s="38"/>
      <c r="PUJ40" s="38"/>
      <c r="PUK40" s="38"/>
      <c r="PUL40" s="38"/>
      <c r="PUM40" s="38"/>
      <c r="PUN40" s="38"/>
      <c r="PUO40" s="38"/>
      <c r="PUP40" s="38"/>
      <c r="PUQ40" s="38"/>
      <c r="PUR40" s="38"/>
      <c r="PUS40" s="38"/>
      <c r="PUT40" s="38"/>
      <c r="PUU40" s="38"/>
      <c r="PUV40" s="38"/>
      <c r="PUW40" s="38"/>
      <c r="PUX40" s="38"/>
      <c r="PUY40" s="38"/>
      <c r="PUZ40" s="38"/>
      <c r="PVA40" s="38"/>
      <c r="PVB40" s="38"/>
      <c r="PVC40" s="38"/>
      <c r="PVD40" s="38"/>
      <c r="PVE40" s="38"/>
      <c r="PVF40" s="38"/>
      <c r="PVG40" s="38"/>
      <c r="PVH40" s="38"/>
      <c r="PVI40" s="38"/>
      <c r="PVJ40" s="38"/>
      <c r="PVK40" s="38"/>
      <c r="PVL40" s="38"/>
      <c r="PVM40" s="38"/>
      <c r="PVN40" s="38"/>
      <c r="PVO40" s="38"/>
      <c r="PVP40" s="38"/>
      <c r="PVQ40" s="38"/>
      <c r="PVR40" s="38"/>
      <c r="PVS40" s="38"/>
      <c r="PVT40" s="38"/>
      <c r="PVU40" s="38"/>
      <c r="PVV40" s="38"/>
      <c r="PVW40" s="38"/>
      <c r="PVX40" s="38"/>
      <c r="PVY40" s="38"/>
      <c r="PVZ40" s="38"/>
      <c r="PWA40" s="38"/>
      <c r="PWB40" s="38"/>
      <c r="PWC40" s="38"/>
      <c r="PWD40" s="38"/>
      <c r="PWE40" s="38"/>
      <c r="PWF40" s="38"/>
      <c r="PWG40" s="38"/>
      <c r="PWH40" s="38"/>
      <c r="PWI40" s="38"/>
      <c r="PWJ40" s="38"/>
      <c r="PWK40" s="38"/>
      <c r="PWL40" s="38"/>
      <c r="PWM40" s="38"/>
      <c r="PWN40" s="38"/>
      <c r="PWO40" s="38"/>
      <c r="PWP40" s="38"/>
      <c r="PWQ40" s="38"/>
      <c r="PWR40" s="38"/>
      <c r="PWS40" s="38"/>
      <c r="PWT40" s="38"/>
      <c r="PWU40" s="38"/>
      <c r="PWV40" s="38"/>
      <c r="PWW40" s="38"/>
      <c r="PWX40" s="38"/>
      <c r="PWY40" s="38"/>
      <c r="PWZ40" s="38"/>
      <c r="PXA40" s="38"/>
      <c r="PXB40" s="38"/>
      <c r="PXC40" s="38"/>
      <c r="PXD40" s="38"/>
      <c r="PXE40" s="38"/>
      <c r="PXF40" s="38"/>
      <c r="PXG40" s="38"/>
      <c r="PXH40" s="38"/>
      <c r="PXI40" s="38"/>
      <c r="PXJ40" s="38"/>
      <c r="PXK40" s="38"/>
      <c r="PXL40" s="38"/>
      <c r="PXM40" s="38"/>
      <c r="PXN40" s="38"/>
      <c r="PXO40" s="38"/>
      <c r="PXP40" s="38"/>
      <c r="PXQ40" s="38"/>
      <c r="PXR40" s="38"/>
      <c r="PXS40" s="38"/>
      <c r="PXT40" s="38"/>
      <c r="PXU40" s="38"/>
      <c r="PXV40" s="38"/>
      <c r="PXW40" s="38"/>
      <c r="PXX40" s="38"/>
      <c r="PXY40" s="38"/>
      <c r="PXZ40" s="38"/>
      <c r="PYA40" s="38"/>
      <c r="PYB40" s="38"/>
      <c r="PYC40" s="38"/>
      <c r="PYD40" s="38"/>
      <c r="PYE40" s="38"/>
      <c r="PYF40" s="38"/>
      <c r="PYG40" s="38"/>
      <c r="PYH40" s="38"/>
      <c r="PYI40" s="38"/>
      <c r="PYJ40" s="38"/>
      <c r="PYK40" s="38"/>
      <c r="PYL40" s="38"/>
      <c r="PYM40" s="38"/>
      <c r="PYN40" s="38"/>
      <c r="PYO40" s="38"/>
      <c r="PYP40" s="38"/>
      <c r="PYQ40" s="38"/>
      <c r="PYR40" s="38"/>
      <c r="PYS40" s="38"/>
      <c r="PYT40" s="38"/>
      <c r="PYU40" s="38"/>
      <c r="PYV40" s="38"/>
      <c r="PYW40" s="38"/>
      <c r="PYX40" s="38"/>
      <c r="PYY40" s="38"/>
      <c r="PYZ40" s="38"/>
      <c r="PZA40" s="38"/>
      <c r="PZB40" s="38"/>
      <c r="PZC40" s="38"/>
      <c r="PZD40" s="38"/>
      <c r="PZE40" s="38"/>
      <c r="PZF40" s="38"/>
      <c r="PZG40" s="38"/>
      <c r="PZH40" s="38"/>
      <c r="PZI40" s="38"/>
      <c r="PZJ40" s="38"/>
      <c r="PZK40" s="38"/>
      <c r="PZL40" s="38"/>
      <c r="PZM40" s="38"/>
      <c r="PZN40" s="38"/>
      <c r="PZO40" s="38"/>
      <c r="PZP40" s="38"/>
      <c r="PZQ40" s="38"/>
      <c r="PZR40" s="38"/>
      <c r="PZS40" s="38"/>
      <c r="PZT40" s="38"/>
      <c r="PZU40" s="38"/>
      <c r="PZV40" s="38"/>
      <c r="PZW40" s="38"/>
      <c r="PZX40" s="38"/>
      <c r="PZY40" s="38"/>
      <c r="PZZ40" s="38"/>
      <c r="QAA40" s="38"/>
      <c r="QAB40" s="38"/>
      <c r="QAC40" s="38"/>
      <c r="QAD40" s="38"/>
      <c r="QAE40" s="38"/>
      <c r="QAF40" s="38"/>
      <c r="QAG40" s="38"/>
      <c r="QAH40" s="38"/>
      <c r="QAI40" s="38"/>
      <c r="QAJ40" s="38"/>
      <c r="QAK40" s="38"/>
      <c r="QAL40" s="38"/>
      <c r="QAM40" s="38"/>
      <c r="QAN40" s="38"/>
      <c r="QAO40" s="38"/>
      <c r="QAP40" s="38"/>
      <c r="QAQ40" s="38"/>
      <c r="QAR40" s="38"/>
      <c r="QAS40" s="38"/>
      <c r="QAT40" s="38"/>
      <c r="QAU40" s="38"/>
      <c r="QAV40" s="38"/>
      <c r="QAW40" s="38"/>
      <c r="QAX40" s="38"/>
      <c r="QAY40" s="38"/>
      <c r="QAZ40" s="38"/>
      <c r="QBA40" s="38"/>
      <c r="QBB40" s="38"/>
      <c r="QBC40" s="38"/>
      <c r="QBD40" s="38"/>
      <c r="QBE40" s="38"/>
      <c r="QBF40" s="38"/>
      <c r="QBG40" s="38"/>
      <c r="QBH40" s="38"/>
      <c r="QBI40" s="38"/>
      <c r="QBJ40" s="38"/>
      <c r="QBK40" s="38"/>
      <c r="QBL40" s="38"/>
      <c r="QBM40" s="38"/>
      <c r="QBN40" s="38"/>
      <c r="QBO40" s="38"/>
      <c r="QBP40" s="38"/>
      <c r="QBQ40" s="38"/>
      <c r="QBR40" s="38"/>
      <c r="QBS40" s="38"/>
      <c r="QBT40" s="38"/>
      <c r="QBU40" s="38"/>
      <c r="QBV40" s="38"/>
      <c r="QBW40" s="38"/>
      <c r="QBX40" s="38"/>
      <c r="QBY40" s="38"/>
      <c r="QBZ40" s="38"/>
      <c r="QCA40" s="38"/>
      <c r="QCB40" s="38"/>
      <c r="QCC40" s="38"/>
      <c r="QCD40" s="38"/>
      <c r="QCE40" s="38"/>
      <c r="QCF40" s="38"/>
      <c r="QCG40" s="38"/>
      <c r="QCH40" s="38"/>
      <c r="QCI40" s="38"/>
      <c r="QCJ40" s="38"/>
      <c r="QCK40" s="38"/>
      <c r="QCL40" s="38"/>
      <c r="QCM40" s="38"/>
      <c r="QCN40" s="38"/>
      <c r="QCO40" s="38"/>
      <c r="QCP40" s="38"/>
      <c r="QCQ40" s="38"/>
      <c r="QCR40" s="38"/>
      <c r="QCS40" s="38"/>
      <c r="QCT40" s="38"/>
      <c r="QCU40" s="38"/>
      <c r="QCV40" s="38"/>
      <c r="QCW40" s="38"/>
      <c r="QCX40" s="38"/>
      <c r="QCY40" s="38"/>
      <c r="QCZ40" s="38"/>
      <c r="QDA40" s="38"/>
      <c r="QDB40" s="38"/>
      <c r="QDC40" s="38"/>
      <c r="QDD40" s="38"/>
      <c r="QDE40" s="38"/>
      <c r="QDF40" s="38"/>
      <c r="QDG40" s="38"/>
      <c r="QDH40" s="38"/>
      <c r="QDI40" s="38"/>
      <c r="QDJ40" s="38"/>
      <c r="QDK40" s="38"/>
      <c r="QDL40" s="38"/>
      <c r="QDM40" s="38"/>
      <c r="QDN40" s="38"/>
      <c r="QDO40" s="38"/>
      <c r="QDP40" s="38"/>
      <c r="QDQ40" s="38"/>
      <c r="QDR40" s="38"/>
      <c r="QDS40" s="38"/>
      <c r="QDT40" s="38"/>
      <c r="QDU40" s="38"/>
      <c r="QDV40" s="38"/>
      <c r="QDW40" s="38"/>
      <c r="QDX40" s="38"/>
      <c r="QDY40" s="38"/>
      <c r="QDZ40" s="38"/>
      <c r="QEA40" s="38"/>
      <c r="QEB40" s="38"/>
      <c r="QEC40" s="38"/>
      <c r="QED40" s="38"/>
      <c r="QEE40" s="38"/>
      <c r="QEF40" s="38"/>
      <c r="QEG40" s="38"/>
      <c r="QEH40" s="38"/>
      <c r="QEI40" s="38"/>
      <c r="QEJ40" s="38"/>
      <c r="QEK40" s="38"/>
      <c r="QEL40" s="38"/>
      <c r="QEM40" s="38"/>
      <c r="QEN40" s="38"/>
      <c r="QEO40" s="38"/>
      <c r="QEP40" s="38"/>
      <c r="QEQ40" s="38"/>
      <c r="QER40" s="38"/>
      <c r="QES40" s="38"/>
      <c r="QET40" s="38"/>
      <c r="QEU40" s="38"/>
      <c r="QEV40" s="38"/>
      <c r="QEW40" s="38"/>
      <c r="QEX40" s="38"/>
      <c r="QEY40" s="38"/>
      <c r="QEZ40" s="38"/>
      <c r="QFA40" s="38"/>
      <c r="QFB40" s="38"/>
      <c r="QFC40" s="38"/>
      <c r="QFD40" s="38"/>
      <c r="QFE40" s="38"/>
      <c r="QFF40" s="38"/>
      <c r="QFG40" s="38"/>
      <c r="QFH40" s="38"/>
      <c r="QFI40" s="38"/>
      <c r="QFJ40" s="38"/>
      <c r="QFK40" s="38"/>
      <c r="QFL40" s="38"/>
      <c r="QFM40" s="38"/>
      <c r="QFN40" s="38"/>
      <c r="QFO40" s="38"/>
      <c r="QFP40" s="38"/>
      <c r="QFQ40" s="38"/>
      <c r="QFR40" s="38"/>
      <c r="QFS40" s="38"/>
      <c r="QFT40" s="38"/>
      <c r="QFU40" s="38"/>
      <c r="QFV40" s="38"/>
      <c r="QFW40" s="38"/>
      <c r="QFX40" s="38"/>
      <c r="QFY40" s="38"/>
      <c r="QFZ40" s="38"/>
      <c r="QGA40" s="38"/>
      <c r="QGB40" s="38"/>
      <c r="QGC40" s="38"/>
      <c r="QGD40" s="38"/>
      <c r="QGE40" s="38"/>
      <c r="QGF40" s="38"/>
      <c r="QGG40" s="38"/>
      <c r="QGH40" s="38"/>
      <c r="QGI40" s="38"/>
      <c r="QGJ40" s="38"/>
      <c r="QGK40" s="38"/>
      <c r="QGL40" s="38"/>
      <c r="QGM40" s="38"/>
      <c r="QGN40" s="38"/>
      <c r="QGO40" s="38"/>
      <c r="QGP40" s="38"/>
      <c r="QGQ40" s="38"/>
      <c r="QGR40" s="38"/>
      <c r="QGS40" s="38"/>
      <c r="QGT40" s="38"/>
      <c r="QGU40" s="38"/>
      <c r="QGV40" s="38"/>
      <c r="QGW40" s="38"/>
      <c r="QGX40" s="38"/>
      <c r="QGY40" s="38"/>
      <c r="QGZ40" s="38"/>
      <c r="QHA40" s="38"/>
      <c r="QHB40" s="38"/>
      <c r="QHC40" s="38"/>
      <c r="QHD40" s="38"/>
      <c r="QHE40" s="38"/>
      <c r="QHF40" s="38"/>
      <c r="QHG40" s="38"/>
      <c r="QHH40" s="38"/>
      <c r="QHI40" s="38"/>
      <c r="QHJ40" s="38"/>
      <c r="QHK40" s="38"/>
      <c r="QHL40" s="38"/>
      <c r="QHM40" s="38"/>
      <c r="QHN40" s="38"/>
      <c r="QHO40" s="38"/>
      <c r="QHP40" s="38"/>
      <c r="QHQ40" s="38"/>
      <c r="QHR40" s="38"/>
      <c r="QHS40" s="38"/>
      <c r="QHT40" s="38"/>
      <c r="QHU40" s="38"/>
      <c r="QHV40" s="38"/>
      <c r="QHW40" s="38"/>
      <c r="QHX40" s="38"/>
      <c r="QHY40" s="38"/>
      <c r="QHZ40" s="38"/>
      <c r="QIA40" s="38"/>
      <c r="QIB40" s="38"/>
      <c r="QIC40" s="38"/>
      <c r="QID40" s="38"/>
      <c r="QIE40" s="38"/>
      <c r="QIF40" s="38"/>
      <c r="QIG40" s="38"/>
      <c r="QIH40" s="38"/>
      <c r="QII40" s="38"/>
      <c r="QIJ40" s="38"/>
      <c r="QIK40" s="38"/>
      <c r="QIL40" s="38"/>
      <c r="QIM40" s="38"/>
      <c r="QIN40" s="38"/>
      <c r="QIO40" s="38"/>
      <c r="QIP40" s="38"/>
      <c r="QIQ40" s="38"/>
      <c r="QIR40" s="38"/>
      <c r="QIS40" s="38"/>
      <c r="QIT40" s="38"/>
      <c r="QIU40" s="38"/>
      <c r="QIV40" s="38"/>
      <c r="QIW40" s="38"/>
      <c r="QIX40" s="38"/>
      <c r="QIY40" s="38"/>
      <c r="QIZ40" s="38"/>
      <c r="QJA40" s="38"/>
      <c r="QJB40" s="38"/>
      <c r="QJC40" s="38"/>
      <c r="QJD40" s="38"/>
      <c r="QJE40" s="38"/>
      <c r="QJF40" s="38"/>
      <c r="QJG40" s="38"/>
      <c r="QJH40" s="38"/>
      <c r="QJI40" s="38"/>
      <c r="QJJ40" s="38"/>
      <c r="QJK40" s="38"/>
      <c r="QJL40" s="38"/>
      <c r="QJM40" s="38"/>
      <c r="QJN40" s="38"/>
      <c r="QJO40" s="38"/>
      <c r="QJP40" s="38"/>
      <c r="QJQ40" s="38"/>
      <c r="QJR40" s="38"/>
      <c r="QJS40" s="38"/>
      <c r="QJT40" s="38"/>
      <c r="QJU40" s="38"/>
      <c r="QJV40" s="38"/>
      <c r="QJW40" s="38"/>
      <c r="QJX40" s="38"/>
      <c r="QJY40" s="38"/>
      <c r="QJZ40" s="38"/>
      <c r="QKA40" s="38"/>
      <c r="QKB40" s="38"/>
      <c r="QKC40" s="38"/>
      <c r="QKD40" s="38"/>
      <c r="QKE40" s="38"/>
      <c r="QKF40" s="38"/>
      <c r="QKG40" s="38"/>
      <c r="QKH40" s="38"/>
      <c r="QKI40" s="38"/>
      <c r="QKJ40" s="38"/>
      <c r="QKK40" s="38"/>
      <c r="QKL40" s="38"/>
      <c r="QKM40" s="38"/>
      <c r="QKN40" s="38"/>
      <c r="QKO40" s="38"/>
      <c r="QKP40" s="38"/>
      <c r="QKQ40" s="38"/>
      <c r="QKR40" s="38"/>
      <c r="QKS40" s="38"/>
      <c r="QKT40" s="38"/>
      <c r="QKU40" s="38"/>
      <c r="QKV40" s="38"/>
      <c r="QKW40" s="38"/>
      <c r="QKX40" s="38"/>
      <c r="QKY40" s="38"/>
      <c r="QKZ40" s="38"/>
      <c r="QLA40" s="38"/>
      <c r="QLB40" s="38"/>
      <c r="QLC40" s="38"/>
      <c r="QLD40" s="38"/>
      <c r="QLE40" s="38"/>
      <c r="QLF40" s="38"/>
      <c r="QLG40" s="38"/>
      <c r="QLH40" s="38"/>
      <c r="QLI40" s="38"/>
      <c r="QLJ40" s="38"/>
      <c r="QLK40" s="38"/>
      <c r="QLL40" s="38"/>
      <c r="QLM40" s="38"/>
      <c r="QLN40" s="38"/>
      <c r="QLO40" s="38"/>
      <c r="QLP40" s="38"/>
      <c r="QLQ40" s="38"/>
      <c r="QLR40" s="38"/>
      <c r="QLS40" s="38"/>
      <c r="QLT40" s="38"/>
      <c r="QLU40" s="38"/>
      <c r="QLV40" s="38"/>
      <c r="QLW40" s="38"/>
      <c r="QLX40" s="38"/>
      <c r="QLY40" s="38"/>
      <c r="QLZ40" s="38"/>
      <c r="QMA40" s="38"/>
      <c r="QMB40" s="38"/>
      <c r="QMC40" s="38"/>
      <c r="QMD40" s="38"/>
      <c r="QME40" s="38"/>
      <c r="QMF40" s="38"/>
      <c r="QMG40" s="38"/>
      <c r="QMH40" s="38"/>
      <c r="QMI40" s="38"/>
      <c r="QMJ40" s="38"/>
      <c r="QMK40" s="38"/>
      <c r="QML40" s="38"/>
      <c r="QMM40" s="38"/>
      <c r="QMN40" s="38"/>
      <c r="QMO40" s="38"/>
      <c r="QMP40" s="38"/>
      <c r="QMQ40" s="38"/>
      <c r="QMR40" s="38"/>
      <c r="QMS40" s="38"/>
      <c r="QMT40" s="38"/>
      <c r="QMU40" s="38"/>
      <c r="QMV40" s="38"/>
      <c r="QMW40" s="38"/>
      <c r="QMX40" s="38"/>
      <c r="QMY40" s="38"/>
      <c r="QMZ40" s="38"/>
      <c r="QNA40" s="38"/>
      <c r="QNB40" s="38"/>
      <c r="QNC40" s="38"/>
      <c r="QND40" s="38"/>
      <c r="QNE40" s="38"/>
      <c r="QNF40" s="38"/>
      <c r="QNG40" s="38"/>
      <c r="QNH40" s="38"/>
      <c r="QNI40" s="38"/>
      <c r="QNJ40" s="38"/>
      <c r="QNK40" s="38"/>
      <c r="QNL40" s="38"/>
      <c r="QNM40" s="38"/>
      <c r="QNN40" s="38"/>
      <c r="QNO40" s="38"/>
      <c r="QNP40" s="38"/>
      <c r="QNQ40" s="38"/>
      <c r="QNR40" s="38"/>
      <c r="QNS40" s="38"/>
      <c r="QNT40" s="38"/>
      <c r="QNU40" s="38"/>
      <c r="QNV40" s="38"/>
      <c r="QNW40" s="38"/>
      <c r="QNX40" s="38"/>
      <c r="QNY40" s="38"/>
      <c r="QNZ40" s="38"/>
      <c r="QOA40" s="38"/>
      <c r="QOB40" s="38"/>
      <c r="QOC40" s="38"/>
      <c r="QOD40" s="38"/>
      <c r="QOE40" s="38"/>
      <c r="QOF40" s="38"/>
      <c r="QOG40" s="38"/>
      <c r="QOH40" s="38"/>
      <c r="QOI40" s="38"/>
      <c r="QOJ40" s="38"/>
      <c r="QOK40" s="38"/>
      <c r="QOL40" s="38"/>
      <c r="QOM40" s="38"/>
      <c r="QON40" s="38"/>
      <c r="QOO40" s="38"/>
      <c r="QOP40" s="38"/>
      <c r="QOQ40" s="38"/>
      <c r="QOR40" s="38"/>
      <c r="QOS40" s="38"/>
      <c r="QOT40" s="38"/>
      <c r="QOU40" s="38"/>
      <c r="QOV40" s="38"/>
      <c r="QOW40" s="38"/>
      <c r="QOX40" s="38"/>
      <c r="QOY40" s="38"/>
      <c r="QOZ40" s="38"/>
      <c r="QPA40" s="38"/>
      <c r="QPB40" s="38"/>
      <c r="QPC40" s="38"/>
      <c r="QPD40" s="38"/>
      <c r="QPE40" s="38"/>
      <c r="QPF40" s="38"/>
      <c r="QPG40" s="38"/>
      <c r="QPH40" s="38"/>
      <c r="QPI40" s="38"/>
      <c r="QPJ40" s="38"/>
      <c r="QPK40" s="38"/>
      <c r="QPL40" s="38"/>
      <c r="QPM40" s="38"/>
      <c r="QPN40" s="38"/>
      <c r="QPO40" s="38"/>
      <c r="QPP40" s="38"/>
      <c r="QPQ40" s="38"/>
      <c r="QPR40" s="38"/>
      <c r="QPS40" s="38"/>
      <c r="QPT40" s="38"/>
      <c r="QPU40" s="38"/>
      <c r="QPV40" s="38"/>
      <c r="QPW40" s="38"/>
      <c r="QPX40" s="38"/>
      <c r="QPY40" s="38"/>
      <c r="QPZ40" s="38"/>
      <c r="QQA40" s="38"/>
      <c r="QQB40" s="38"/>
      <c r="QQC40" s="38"/>
      <c r="QQD40" s="38"/>
      <c r="QQE40" s="38"/>
      <c r="QQF40" s="38"/>
      <c r="QQG40" s="38"/>
      <c r="QQH40" s="38"/>
      <c r="QQI40" s="38"/>
      <c r="QQJ40" s="38"/>
      <c r="QQK40" s="38"/>
      <c r="QQL40" s="38"/>
      <c r="QQM40" s="38"/>
      <c r="QQN40" s="38"/>
      <c r="QQO40" s="38"/>
      <c r="QQP40" s="38"/>
      <c r="QQQ40" s="38"/>
      <c r="QQR40" s="38"/>
      <c r="QQS40" s="38"/>
      <c r="QQT40" s="38"/>
      <c r="QQU40" s="38"/>
      <c r="QQV40" s="38"/>
      <c r="QQW40" s="38"/>
      <c r="QQX40" s="38"/>
      <c r="QQY40" s="38"/>
      <c r="QQZ40" s="38"/>
      <c r="QRA40" s="38"/>
      <c r="QRB40" s="38"/>
      <c r="QRC40" s="38"/>
      <c r="QRD40" s="38"/>
      <c r="QRE40" s="38"/>
      <c r="QRF40" s="38"/>
      <c r="QRG40" s="38"/>
      <c r="QRH40" s="38"/>
      <c r="QRI40" s="38"/>
      <c r="QRJ40" s="38"/>
      <c r="QRK40" s="38"/>
      <c r="QRL40" s="38"/>
      <c r="QRM40" s="38"/>
      <c r="QRN40" s="38"/>
      <c r="QRO40" s="38"/>
      <c r="QRP40" s="38"/>
      <c r="QRQ40" s="38"/>
      <c r="QRR40" s="38"/>
      <c r="QRS40" s="38"/>
      <c r="QRT40" s="38"/>
      <c r="QRU40" s="38"/>
      <c r="QRV40" s="38"/>
      <c r="QRW40" s="38"/>
      <c r="QRX40" s="38"/>
      <c r="QRY40" s="38"/>
      <c r="QRZ40" s="38"/>
      <c r="QSA40" s="38"/>
      <c r="QSB40" s="38"/>
      <c r="QSC40" s="38"/>
      <c r="QSD40" s="38"/>
      <c r="QSE40" s="38"/>
      <c r="QSF40" s="38"/>
      <c r="QSG40" s="38"/>
      <c r="QSH40" s="38"/>
      <c r="QSI40" s="38"/>
      <c r="QSJ40" s="38"/>
      <c r="QSK40" s="38"/>
      <c r="QSL40" s="38"/>
      <c r="QSM40" s="38"/>
      <c r="QSN40" s="38"/>
      <c r="QSO40" s="38"/>
      <c r="QSP40" s="38"/>
      <c r="QSQ40" s="38"/>
      <c r="QSR40" s="38"/>
      <c r="QSS40" s="38"/>
      <c r="QST40" s="38"/>
      <c r="QSU40" s="38"/>
      <c r="QSV40" s="38"/>
      <c r="QSW40" s="38"/>
      <c r="QSX40" s="38"/>
      <c r="QSY40" s="38"/>
      <c r="QSZ40" s="38"/>
      <c r="QTA40" s="38"/>
      <c r="QTB40" s="38"/>
      <c r="QTC40" s="38"/>
      <c r="QTD40" s="38"/>
      <c r="QTE40" s="38"/>
      <c r="QTF40" s="38"/>
      <c r="QTG40" s="38"/>
      <c r="QTH40" s="38"/>
      <c r="QTI40" s="38"/>
      <c r="QTJ40" s="38"/>
      <c r="QTK40" s="38"/>
      <c r="QTL40" s="38"/>
      <c r="QTM40" s="38"/>
      <c r="QTN40" s="38"/>
      <c r="QTO40" s="38"/>
      <c r="QTP40" s="38"/>
      <c r="QTQ40" s="38"/>
      <c r="QTR40" s="38"/>
      <c r="QTS40" s="38"/>
      <c r="QTT40" s="38"/>
      <c r="QTU40" s="38"/>
      <c r="QTV40" s="38"/>
      <c r="QTW40" s="38"/>
      <c r="QTX40" s="38"/>
      <c r="QTY40" s="38"/>
      <c r="QTZ40" s="38"/>
      <c r="QUA40" s="38"/>
      <c r="QUB40" s="38"/>
      <c r="QUC40" s="38"/>
      <c r="QUD40" s="38"/>
      <c r="QUE40" s="38"/>
      <c r="QUF40" s="38"/>
      <c r="QUG40" s="38"/>
      <c r="QUH40" s="38"/>
      <c r="QUI40" s="38"/>
      <c r="QUJ40" s="38"/>
      <c r="QUK40" s="38"/>
      <c r="QUL40" s="38"/>
      <c r="QUM40" s="38"/>
      <c r="QUN40" s="38"/>
      <c r="QUO40" s="38"/>
      <c r="QUP40" s="38"/>
      <c r="QUQ40" s="38"/>
      <c r="QUR40" s="38"/>
      <c r="QUS40" s="38"/>
      <c r="QUT40" s="38"/>
      <c r="QUU40" s="38"/>
      <c r="QUV40" s="38"/>
      <c r="QUW40" s="38"/>
      <c r="QUX40" s="38"/>
      <c r="QUY40" s="38"/>
      <c r="QUZ40" s="38"/>
      <c r="QVA40" s="38"/>
      <c r="QVB40" s="38"/>
      <c r="QVC40" s="38"/>
      <c r="QVD40" s="38"/>
      <c r="QVE40" s="38"/>
      <c r="QVF40" s="38"/>
      <c r="QVG40" s="38"/>
      <c r="QVH40" s="38"/>
      <c r="QVI40" s="38"/>
      <c r="QVJ40" s="38"/>
      <c r="QVK40" s="38"/>
      <c r="QVL40" s="38"/>
      <c r="QVM40" s="38"/>
      <c r="QVN40" s="38"/>
      <c r="QVO40" s="38"/>
      <c r="QVP40" s="38"/>
      <c r="QVQ40" s="38"/>
      <c r="QVR40" s="38"/>
      <c r="QVS40" s="38"/>
      <c r="QVT40" s="38"/>
      <c r="QVU40" s="38"/>
      <c r="QVV40" s="38"/>
      <c r="QVW40" s="38"/>
      <c r="QVX40" s="38"/>
      <c r="QVY40" s="38"/>
      <c r="QVZ40" s="38"/>
      <c r="QWA40" s="38"/>
      <c r="QWB40" s="38"/>
      <c r="QWC40" s="38"/>
      <c r="QWD40" s="38"/>
      <c r="QWE40" s="38"/>
      <c r="QWF40" s="38"/>
      <c r="QWG40" s="38"/>
      <c r="QWH40" s="38"/>
      <c r="QWI40" s="38"/>
      <c r="QWJ40" s="38"/>
      <c r="QWK40" s="38"/>
      <c r="QWL40" s="38"/>
      <c r="QWM40" s="38"/>
      <c r="QWN40" s="38"/>
      <c r="QWO40" s="38"/>
      <c r="QWP40" s="38"/>
      <c r="QWQ40" s="38"/>
      <c r="QWR40" s="38"/>
      <c r="QWS40" s="38"/>
      <c r="QWT40" s="38"/>
      <c r="QWU40" s="38"/>
      <c r="QWV40" s="38"/>
      <c r="QWW40" s="38"/>
      <c r="QWX40" s="38"/>
      <c r="QWY40" s="38"/>
      <c r="QWZ40" s="38"/>
      <c r="QXA40" s="38"/>
      <c r="QXB40" s="38"/>
      <c r="QXC40" s="38"/>
      <c r="QXD40" s="38"/>
      <c r="QXE40" s="38"/>
      <c r="QXF40" s="38"/>
      <c r="QXG40" s="38"/>
      <c r="QXH40" s="38"/>
      <c r="QXI40" s="38"/>
      <c r="QXJ40" s="38"/>
      <c r="QXK40" s="38"/>
      <c r="QXL40" s="38"/>
      <c r="QXM40" s="38"/>
      <c r="QXN40" s="38"/>
      <c r="QXO40" s="38"/>
      <c r="QXP40" s="38"/>
      <c r="QXQ40" s="38"/>
      <c r="QXR40" s="38"/>
      <c r="QXS40" s="38"/>
      <c r="QXT40" s="38"/>
      <c r="QXU40" s="38"/>
      <c r="QXV40" s="38"/>
      <c r="QXW40" s="38"/>
      <c r="QXX40" s="38"/>
      <c r="QXY40" s="38"/>
      <c r="QXZ40" s="38"/>
      <c r="QYA40" s="38"/>
      <c r="QYB40" s="38"/>
      <c r="QYC40" s="38"/>
      <c r="QYD40" s="38"/>
      <c r="QYE40" s="38"/>
      <c r="QYF40" s="38"/>
      <c r="QYG40" s="38"/>
      <c r="QYH40" s="38"/>
      <c r="QYI40" s="38"/>
      <c r="QYJ40" s="38"/>
      <c r="QYK40" s="38"/>
      <c r="QYL40" s="38"/>
      <c r="QYM40" s="38"/>
      <c r="QYN40" s="38"/>
      <c r="QYO40" s="38"/>
      <c r="QYP40" s="38"/>
      <c r="QYQ40" s="38"/>
      <c r="QYR40" s="38"/>
      <c r="QYS40" s="38"/>
      <c r="QYT40" s="38"/>
      <c r="QYU40" s="38"/>
      <c r="QYV40" s="38"/>
      <c r="QYW40" s="38"/>
      <c r="QYX40" s="38"/>
      <c r="QYY40" s="38"/>
      <c r="QYZ40" s="38"/>
      <c r="QZA40" s="38"/>
      <c r="QZB40" s="38"/>
      <c r="QZC40" s="38"/>
      <c r="QZD40" s="38"/>
      <c r="QZE40" s="38"/>
      <c r="QZF40" s="38"/>
      <c r="QZG40" s="38"/>
      <c r="QZH40" s="38"/>
      <c r="QZI40" s="38"/>
      <c r="QZJ40" s="38"/>
      <c r="QZK40" s="38"/>
      <c r="QZL40" s="38"/>
      <c r="QZM40" s="38"/>
      <c r="QZN40" s="38"/>
      <c r="QZO40" s="38"/>
      <c r="QZP40" s="38"/>
      <c r="QZQ40" s="38"/>
      <c r="QZR40" s="38"/>
      <c r="QZS40" s="38"/>
      <c r="QZT40" s="38"/>
      <c r="QZU40" s="38"/>
      <c r="QZV40" s="38"/>
      <c r="QZW40" s="38"/>
      <c r="QZX40" s="38"/>
      <c r="QZY40" s="38"/>
      <c r="QZZ40" s="38"/>
      <c r="RAA40" s="38"/>
      <c r="RAB40" s="38"/>
      <c r="RAC40" s="38"/>
      <c r="RAD40" s="38"/>
      <c r="RAE40" s="38"/>
      <c r="RAF40" s="38"/>
      <c r="RAG40" s="38"/>
      <c r="RAH40" s="38"/>
      <c r="RAI40" s="38"/>
      <c r="RAJ40" s="38"/>
      <c r="RAK40" s="38"/>
      <c r="RAL40" s="38"/>
      <c r="RAM40" s="38"/>
      <c r="RAN40" s="38"/>
      <c r="RAO40" s="38"/>
      <c r="RAP40" s="38"/>
      <c r="RAQ40" s="38"/>
      <c r="RAR40" s="38"/>
      <c r="RAS40" s="38"/>
      <c r="RAT40" s="38"/>
      <c r="RAU40" s="38"/>
      <c r="RAV40" s="38"/>
      <c r="RAW40" s="38"/>
      <c r="RAX40" s="38"/>
      <c r="RAY40" s="38"/>
      <c r="RAZ40" s="38"/>
      <c r="RBA40" s="38"/>
      <c r="RBB40" s="38"/>
      <c r="RBC40" s="38"/>
      <c r="RBD40" s="38"/>
      <c r="RBE40" s="38"/>
      <c r="RBF40" s="38"/>
      <c r="RBG40" s="38"/>
      <c r="RBH40" s="38"/>
      <c r="RBI40" s="38"/>
      <c r="RBJ40" s="38"/>
      <c r="RBK40" s="38"/>
      <c r="RBL40" s="38"/>
      <c r="RBM40" s="38"/>
      <c r="RBN40" s="38"/>
      <c r="RBO40" s="38"/>
      <c r="RBP40" s="38"/>
      <c r="RBQ40" s="38"/>
      <c r="RBR40" s="38"/>
      <c r="RBS40" s="38"/>
      <c r="RBT40" s="38"/>
      <c r="RBU40" s="38"/>
      <c r="RBV40" s="38"/>
      <c r="RBW40" s="38"/>
      <c r="RBX40" s="38"/>
      <c r="RBY40" s="38"/>
      <c r="RBZ40" s="38"/>
      <c r="RCA40" s="38"/>
      <c r="RCB40" s="38"/>
      <c r="RCC40" s="38"/>
      <c r="RCD40" s="38"/>
      <c r="RCE40" s="38"/>
      <c r="RCF40" s="38"/>
      <c r="RCG40" s="38"/>
      <c r="RCH40" s="38"/>
      <c r="RCI40" s="38"/>
      <c r="RCJ40" s="38"/>
      <c r="RCK40" s="38"/>
      <c r="RCL40" s="38"/>
      <c r="RCM40" s="38"/>
      <c r="RCN40" s="38"/>
      <c r="RCO40" s="38"/>
      <c r="RCP40" s="38"/>
      <c r="RCQ40" s="38"/>
      <c r="RCR40" s="38"/>
      <c r="RCS40" s="38"/>
      <c r="RCT40" s="38"/>
      <c r="RCU40" s="38"/>
      <c r="RCV40" s="38"/>
      <c r="RCW40" s="38"/>
      <c r="RCX40" s="38"/>
      <c r="RCY40" s="38"/>
      <c r="RCZ40" s="38"/>
      <c r="RDA40" s="38"/>
      <c r="RDB40" s="38"/>
      <c r="RDC40" s="38"/>
      <c r="RDD40" s="38"/>
      <c r="RDE40" s="38"/>
      <c r="RDF40" s="38"/>
      <c r="RDG40" s="38"/>
      <c r="RDH40" s="38"/>
      <c r="RDI40" s="38"/>
      <c r="RDJ40" s="38"/>
      <c r="RDK40" s="38"/>
      <c r="RDL40" s="38"/>
      <c r="RDM40" s="38"/>
      <c r="RDN40" s="38"/>
      <c r="RDO40" s="38"/>
      <c r="RDP40" s="38"/>
      <c r="RDQ40" s="38"/>
      <c r="RDR40" s="38"/>
      <c r="RDS40" s="38"/>
      <c r="RDT40" s="38"/>
      <c r="RDU40" s="38"/>
      <c r="RDV40" s="38"/>
      <c r="RDW40" s="38"/>
      <c r="RDX40" s="38"/>
      <c r="RDY40" s="38"/>
      <c r="RDZ40" s="38"/>
      <c r="REA40" s="38"/>
      <c r="REB40" s="38"/>
      <c r="REC40" s="38"/>
      <c r="RED40" s="38"/>
      <c r="REE40" s="38"/>
      <c r="REF40" s="38"/>
      <c r="REG40" s="38"/>
      <c r="REH40" s="38"/>
      <c r="REI40" s="38"/>
      <c r="REJ40" s="38"/>
      <c r="REK40" s="38"/>
      <c r="REL40" s="38"/>
      <c r="REM40" s="38"/>
      <c r="REN40" s="38"/>
      <c r="REO40" s="38"/>
      <c r="REP40" s="38"/>
      <c r="REQ40" s="38"/>
      <c r="RER40" s="38"/>
      <c r="RES40" s="38"/>
      <c r="RET40" s="38"/>
      <c r="REU40" s="38"/>
      <c r="REV40" s="38"/>
      <c r="REW40" s="38"/>
      <c r="REX40" s="38"/>
      <c r="REY40" s="38"/>
      <c r="REZ40" s="38"/>
      <c r="RFA40" s="38"/>
      <c r="RFB40" s="38"/>
      <c r="RFC40" s="38"/>
      <c r="RFD40" s="38"/>
      <c r="RFE40" s="38"/>
      <c r="RFF40" s="38"/>
      <c r="RFG40" s="38"/>
      <c r="RFH40" s="38"/>
      <c r="RFI40" s="38"/>
      <c r="RFJ40" s="38"/>
      <c r="RFK40" s="38"/>
      <c r="RFL40" s="38"/>
      <c r="RFM40" s="38"/>
      <c r="RFN40" s="38"/>
      <c r="RFO40" s="38"/>
      <c r="RFP40" s="38"/>
      <c r="RFQ40" s="38"/>
      <c r="RFR40" s="38"/>
      <c r="RFS40" s="38"/>
      <c r="RFT40" s="38"/>
      <c r="RFU40" s="38"/>
      <c r="RFV40" s="38"/>
      <c r="RFW40" s="38"/>
      <c r="RFX40" s="38"/>
      <c r="RFY40" s="38"/>
      <c r="RFZ40" s="38"/>
      <c r="RGA40" s="38"/>
      <c r="RGB40" s="38"/>
      <c r="RGC40" s="38"/>
      <c r="RGD40" s="38"/>
      <c r="RGE40" s="38"/>
      <c r="RGF40" s="38"/>
      <c r="RGG40" s="38"/>
      <c r="RGH40" s="38"/>
      <c r="RGI40" s="38"/>
      <c r="RGJ40" s="38"/>
      <c r="RGK40" s="38"/>
      <c r="RGL40" s="38"/>
      <c r="RGM40" s="38"/>
      <c r="RGN40" s="38"/>
      <c r="RGO40" s="38"/>
      <c r="RGP40" s="38"/>
      <c r="RGQ40" s="38"/>
      <c r="RGR40" s="38"/>
      <c r="RGS40" s="38"/>
      <c r="RGT40" s="38"/>
      <c r="RGU40" s="38"/>
      <c r="RGV40" s="38"/>
      <c r="RGW40" s="38"/>
      <c r="RGX40" s="38"/>
      <c r="RGY40" s="38"/>
      <c r="RGZ40" s="38"/>
      <c r="RHA40" s="38"/>
      <c r="RHB40" s="38"/>
      <c r="RHC40" s="38"/>
      <c r="RHD40" s="38"/>
      <c r="RHE40" s="38"/>
      <c r="RHF40" s="38"/>
      <c r="RHG40" s="38"/>
      <c r="RHH40" s="38"/>
      <c r="RHI40" s="38"/>
      <c r="RHJ40" s="38"/>
      <c r="RHK40" s="38"/>
      <c r="RHL40" s="38"/>
      <c r="RHM40" s="38"/>
      <c r="RHN40" s="38"/>
      <c r="RHO40" s="38"/>
      <c r="RHP40" s="38"/>
      <c r="RHQ40" s="38"/>
      <c r="RHR40" s="38"/>
      <c r="RHS40" s="38"/>
      <c r="RHT40" s="38"/>
      <c r="RHU40" s="38"/>
      <c r="RHV40" s="38"/>
      <c r="RHW40" s="38"/>
      <c r="RHX40" s="38"/>
      <c r="RHY40" s="38"/>
      <c r="RHZ40" s="38"/>
      <c r="RIA40" s="38"/>
      <c r="RIB40" s="38"/>
      <c r="RIC40" s="38"/>
      <c r="RID40" s="38"/>
      <c r="RIE40" s="38"/>
      <c r="RIF40" s="38"/>
      <c r="RIG40" s="38"/>
      <c r="RIH40" s="38"/>
      <c r="RII40" s="38"/>
      <c r="RIJ40" s="38"/>
      <c r="RIK40" s="38"/>
      <c r="RIL40" s="38"/>
      <c r="RIM40" s="38"/>
      <c r="RIN40" s="38"/>
      <c r="RIO40" s="38"/>
      <c r="RIP40" s="38"/>
      <c r="RIQ40" s="38"/>
      <c r="RIR40" s="38"/>
      <c r="RIS40" s="38"/>
      <c r="RIT40" s="38"/>
      <c r="RIU40" s="38"/>
      <c r="RIV40" s="38"/>
      <c r="RIW40" s="38"/>
      <c r="RIX40" s="38"/>
      <c r="RIY40" s="38"/>
      <c r="RIZ40" s="38"/>
      <c r="RJA40" s="38"/>
      <c r="RJB40" s="38"/>
      <c r="RJC40" s="38"/>
      <c r="RJD40" s="38"/>
      <c r="RJE40" s="38"/>
      <c r="RJF40" s="38"/>
      <c r="RJG40" s="38"/>
      <c r="RJH40" s="38"/>
      <c r="RJI40" s="38"/>
      <c r="RJJ40" s="38"/>
      <c r="RJK40" s="38"/>
      <c r="RJL40" s="38"/>
      <c r="RJM40" s="38"/>
      <c r="RJN40" s="38"/>
      <c r="RJO40" s="38"/>
      <c r="RJP40" s="38"/>
      <c r="RJQ40" s="38"/>
      <c r="RJR40" s="38"/>
      <c r="RJS40" s="38"/>
      <c r="RJT40" s="38"/>
      <c r="RJU40" s="38"/>
      <c r="RJV40" s="38"/>
      <c r="RJW40" s="38"/>
      <c r="RJX40" s="38"/>
      <c r="RJY40" s="38"/>
      <c r="RJZ40" s="38"/>
      <c r="RKA40" s="38"/>
      <c r="RKB40" s="38"/>
      <c r="RKC40" s="38"/>
      <c r="RKD40" s="38"/>
      <c r="RKE40" s="38"/>
      <c r="RKF40" s="38"/>
      <c r="RKG40" s="38"/>
      <c r="RKH40" s="38"/>
      <c r="RKI40" s="38"/>
      <c r="RKJ40" s="38"/>
      <c r="RKK40" s="38"/>
      <c r="RKL40" s="38"/>
      <c r="RKM40" s="38"/>
      <c r="RKN40" s="38"/>
      <c r="RKO40" s="38"/>
      <c r="RKP40" s="38"/>
      <c r="RKQ40" s="38"/>
      <c r="RKR40" s="38"/>
      <c r="RKS40" s="38"/>
      <c r="RKT40" s="38"/>
      <c r="RKU40" s="38"/>
      <c r="RKV40" s="38"/>
      <c r="RKW40" s="38"/>
      <c r="RKX40" s="38"/>
      <c r="RKY40" s="38"/>
      <c r="RKZ40" s="38"/>
      <c r="RLA40" s="38"/>
      <c r="RLB40" s="38"/>
      <c r="RLC40" s="38"/>
      <c r="RLD40" s="38"/>
      <c r="RLE40" s="38"/>
      <c r="RLF40" s="38"/>
      <c r="RLG40" s="38"/>
      <c r="RLH40" s="38"/>
      <c r="RLI40" s="38"/>
      <c r="RLJ40" s="38"/>
      <c r="RLK40" s="38"/>
      <c r="RLL40" s="38"/>
      <c r="RLM40" s="38"/>
      <c r="RLN40" s="38"/>
      <c r="RLO40" s="38"/>
      <c r="RLP40" s="38"/>
      <c r="RLQ40" s="38"/>
      <c r="RLR40" s="38"/>
      <c r="RLS40" s="38"/>
      <c r="RLT40" s="38"/>
      <c r="RLU40" s="38"/>
      <c r="RLV40" s="38"/>
      <c r="RLW40" s="38"/>
      <c r="RLX40" s="38"/>
      <c r="RLY40" s="38"/>
      <c r="RLZ40" s="38"/>
      <c r="RMA40" s="38"/>
      <c r="RMB40" s="38"/>
      <c r="RMC40" s="38"/>
      <c r="RMD40" s="38"/>
      <c r="RME40" s="38"/>
      <c r="RMF40" s="38"/>
      <c r="RMG40" s="38"/>
      <c r="RMH40" s="38"/>
      <c r="RMI40" s="38"/>
      <c r="RMJ40" s="38"/>
      <c r="RMK40" s="38"/>
      <c r="RML40" s="38"/>
      <c r="RMM40" s="38"/>
      <c r="RMN40" s="38"/>
      <c r="RMO40" s="38"/>
      <c r="RMP40" s="38"/>
      <c r="RMQ40" s="38"/>
      <c r="RMR40" s="38"/>
      <c r="RMS40" s="38"/>
      <c r="RMT40" s="38"/>
      <c r="RMU40" s="38"/>
      <c r="RMV40" s="38"/>
      <c r="RMW40" s="38"/>
      <c r="RMX40" s="38"/>
      <c r="RMY40" s="38"/>
      <c r="RMZ40" s="38"/>
      <c r="RNA40" s="38"/>
      <c r="RNB40" s="38"/>
      <c r="RNC40" s="38"/>
      <c r="RND40" s="38"/>
      <c r="RNE40" s="38"/>
      <c r="RNF40" s="38"/>
      <c r="RNG40" s="38"/>
      <c r="RNH40" s="38"/>
      <c r="RNI40" s="38"/>
      <c r="RNJ40" s="38"/>
      <c r="RNK40" s="38"/>
      <c r="RNL40" s="38"/>
      <c r="RNM40" s="38"/>
      <c r="RNN40" s="38"/>
      <c r="RNO40" s="38"/>
      <c r="RNP40" s="38"/>
      <c r="RNQ40" s="38"/>
      <c r="RNR40" s="38"/>
      <c r="RNS40" s="38"/>
      <c r="RNT40" s="38"/>
      <c r="RNU40" s="38"/>
      <c r="RNV40" s="38"/>
      <c r="RNW40" s="38"/>
      <c r="RNX40" s="38"/>
      <c r="RNY40" s="38"/>
      <c r="RNZ40" s="38"/>
      <c r="ROA40" s="38"/>
      <c r="ROB40" s="38"/>
      <c r="ROC40" s="38"/>
      <c r="ROD40" s="38"/>
      <c r="ROE40" s="38"/>
      <c r="ROF40" s="38"/>
      <c r="ROG40" s="38"/>
      <c r="ROH40" s="38"/>
      <c r="ROI40" s="38"/>
      <c r="ROJ40" s="38"/>
      <c r="ROK40" s="38"/>
      <c r="ROL40" s="38"/>
      <c r="ROM40" s="38"/>
      <c r="RON40" s="38"/>
      <c r="ROO40" s="38"/>
      <c r="ROP40" s="38"/>
      <c r="ROQ40" s="38"/>
      <c r="ROR40" s="38"/>
      <c r="ROS40" s="38"/>
      <c r="ROT40" s="38"/>
      <c r="ROU40" s="38"/>
      <c r="ROV40" s="38"/>
      <c r="ROW40" s="38"/>
      <c r="ROX40" s="38"/>
      <c r="ROY40" s="38"/>
      <c r="ROZ40" s="38"/>
      <c r="RPA40" s="38"/>
      <c r="RPB40" s="38"/>
      <c r="RPC40" s="38"/>
      <c r="RPD40" s="38"/>
      <c r="RPE40" s="38"/>
      <c r="RPF40" s="38"/>
      <c r="RPG40" s="38"/>
      <c r="RPH40" s="38"/>
      <c r="RPI40" s="38"/>
      <c r="RPJ40" s="38"/>
      <c r="RPK40" s="38"/>
      <c r="RPL40" s="38"/>
      <c r="RPM40" s="38"/>
      <c r="RPN40" s="38"/>
      <c r="RPO40" s="38"/>
      <c r="RPP40" s="38"/>
      <c r="RPQ40" s="38"/>
      <c r="RPR40" s="38"/>
      <c r="RPS40" s="38"/>
      <c r="RPT40" s="38"/>
      <c r="RPU40" s="38"/>
      <c r="RPV40" s="38"/>
      <c r="RPW40" s="38"/>
      <c r="RPX40" s="38"/>
      <c r="RPY40" s="38"/>
      <c r="RPZ40" s="38"/>
      <c r="RQA40" s="38"/>
      <c r="RQB40" s="38"/>
      <c r="RQC40" s="38"/>
      <c r="RQD40" s="38"/>
      <c r="RQE40" s="38"/>
      <c r="RQF40" s="38"/>
      <c r="RQG40" s="38"/>
      <c r="RQH40" s="38"/>
      <c r="RQI40" s="38"/>
      <c r="RQJ40" s="38"/>
      <c r="RQK40" s="38"/>
      <c r="RQL40" s="38"/>
      <c r="RQM40" s="38"/>
      <c r="RQN40" s="38"/>
      <c r="RQO40" s="38"/>
      <c r="RQP40" s="38"/>
      <c r="RQQ40" s="38"/>
      <c r="RQR40" s="38"/>
      <c r="RQS40" s="38"/>
      <c r="RQT40" s="38"/>
      <c r="RQU40" s="38"/>
      <c r="RQV40" s="38"/>
      <c r="RQW40" s="38"/>
      <c r="RQX40" s="38"/>
      <c r="RQY40" s="38"/>
      <c r="RQZ40" s="38"/>
      <c r="RRA40" s="38"/>
      <c r="RRB40" s="38"/>
      <c r="RRC40" s="38"/>
      <c r="RRD40" s="38"/>
      <c r="RRE40" s="38"/>
      <c r="RRF40" s="38"/>
      <c r="RRG40" s="38"/>
      <c r="RRH40" s="38"/>
      <c r="RRI40" s="38"/>
      <c r="RRJ40" s="38"/>
      <c r="RRK40" s="38"/>
      <c r="RRL40" s="38"/>
      <c r="RRM40" s="38"/>
      <c r="RRN40" s="38"/>
      <c r="RRO40" s="38"/>
      <c r="RRP40" s="38"/>
      <c r="RRQ40" s="38"/>
      <c r="RRR40" s="38"/>
      <c r="RRS40" s="38"/>
      <c r="RRT40" s="38"/>
      <c r="RRU40" s="38"/>
      <c r="RRV40" s="38"/>
      <c r="RRW40" s="38"/>
      <c r="RRX40" s="38"/>
      <c r="RRY40" s="38"/>
      <c r="RRZ40" s="38"/>
      <c r="RSA40" s="38"/>
      <c r="RSB40" s="38"/>
      <c r="RSC40" s="38"/>
      <c r="RSD40" s="38"/>
      <c r="RSE40" s="38"/>
      <c r="RSF40" s="38"/>
      <c r="RSG40" s="38"/>
      <c r="RSH40" s="38"/>
      <c r="RSI40" s="38"/>
      <c r="RSJ40" s="38"/>
      <c r="RSK40" s="38"/>
      <c r="RSL40" s="38"/>
      <c r="RSM40" s="38"/>
      <c r="RSN40" s="38"/>
      <c r="RSO40" s="38"/>
      <c r="RSP40" s="38"/>
      <c r="RSQ40" s="38"/>
      <c r="RSR40" s="38"/>
      <c r="RSS40" s="38"/>
      <c r="RST40" s="38"/>
      <c r="RSU40" s="38"/>
      <c r="RSV40" s="38"/>
      <c r="RSW40" s="38"/>
      <c r="RSX40" s="38"/>
      <c r="RSY40" s="38"/>
      <c r="RSZ40" s="38"/>
      <c r="RTA40" s="38"/>
      <c r="RTB40" s="38"/>
      <c r="RTC40" s="38"/>
      <c r="RTD40" s="38"/>
      <c r="RTE40" s="38"/>
      <c r="RTF40" s="38"/>
      <c r="RTG40" s="38"/>
      <c r="RTH40" s="38"/>
      <c r="RTI40" s="38"/>
      <c r="RTJ40" s="38"/>
      <c r="RTK40" s="38"/>
      <c r="RTL40" s="38"/>
      <c r="RTM40" s="38"/>
      <c r="RTN40" s="38"/>
      <c r="RTO40" s="38"/>
      <c r="RTP40" s="38"/>
      <c r="RTQ40" s="38"/>
      <c r="RTR40" s="38"/>
      <c r="RTS40" s="38"/>
      <c r="RTT40" s="38"/>
      <c r="RTU40" s="38"/>
      <c r="RTV40" s="38"/>
      <c r="RTW40" s="38"/>
      <c r="RTX40" s="38"/>
      <c r="RTY40" s="38"/>
      <c r="RTZ40" s="38"/>
      <c r="RUA40" s="38"/>
      <c r="RUB40" s="38"/>
      <c r="RUC40" s="38"/>
      <c r="RUD40" s="38"/>
      <c r="RUE40" s="38"/>
      <c r="RUF40" s="38"/>
      <c r="RUG40" s="38"/>
      <c r="RUH40" s="38"/>
      <c r="RUI40" s="38"/>
      <c r="RUJ40" s="38"/>
      <c r="RUK40" s="38"/>
      <c r="RUL40" s="38"/>
      <c r="RUM40" s="38"/>
      <c r="RUN40" s="38"/>
      <c r="RUO40" s="38"/>
      <c r="RUP40" s="38"/>
      <c r="RUQ40" s="38"/>
      <c r="RUR40" s="38"/>
      <c r="RUS40" s="38"/>
      <c r="RUT40" s="38"/>
      <c r="RUU40" s="38"/>
      <c r="RUV40" s="38"/>
      <c r="RUW40" s="38"/>
      <c r="RUX40" s="38"/>
      <c r="RUY40" s="38"/>
      <c r="RUZ40" s="38"/>
      <c r="RVA40" s="38"/>
      <c r="RVB40" s="38"/>
      <c r="RVC40" s="38"/>
      <c r="RVD40" s="38"/>
      <c r="RVE40" s="38"/>
      <c r="RVF40" s="38"/>
      <c r="RVG40" s="38"/>
      <c r="RVH40" s="38"/>
      <c r="RVI40" s="38"/>
      <c r="RVJ40" s="38"/>
      <c r="RVK40" s="38"/>
      <c r="RVL40" s="38"/>
      <c r="RVM40" s="38"/>
      <c r="RVN40" s="38"/>
      <c r="RVO40" s="38"/>
      <c r="RVP40" s="38"/>
      <c r="RVQ40" s="38"/>
      <c r="RVR40" s="38"/>
      <c r="RVS40" s="38"/>
      <c r="RVT40" s="38"/>
      <c r="RVU40" s="38"/>
      <c r="RVV40" s="38"/>
      <c r="RVW40" s="38"/>
      <c r="RVX40" s="38"/>
      <c r="RVY40" s="38"/>
      <c r="RVZ40" s="38"/>
      <c r="RWA40" s="38"/>
      <c r="RWB40" s="38"/>
      <c r="RWC40" s="38"/>
      <c r="RWD40" s="38"/>
      <c r="RWE40" s="38"/>
      <c r="RWF40" s="38"/>
      <c r="RWG40" s="38"/>
      <c r="RWH40" s="38"/>
      <c r="RWI40" s="38"/>
      <c r="RWJ40" s="38"/>
      <c r="RWK40" s="38"/>
      <c r="RWL40" s="38"/>
      <c r="RWM40" s="38"/>
      <c r="RWN40" s="38"/>
      <c r="RWO40" s="38"/>
      <c r="RWP40" s="38"/>
      <c r="RWQ40" s="38"/>
      <c r="RWR40" s="38"/>
      <c r="RWS40" s="38"/>
      <c r="RWT40" s="38"/>
      <c r="RWU40" s="38"/>
      <c r="RWV40" s="38"/>
      <c r="RWW40" s="38"/>
      <c r="RWX40" s="38"/>
      <c r="RWY40" s="38"/>
      <c r="RWZ40" s="38"/>
      <c r="RXA40" s="38"/>
      <c r="RXB40" s="38"/>
      <c r="RXC40" s="38"/>
      <c r="RXD40" s="38"/>
      <c r="RXE40" s="38"/>
      <c r="RXF40" s="38"/>
      <c r="RXG40" s="38"/>
      <c r="RXH40" s="38"/>
      <c r="RXI40" s="38"/>
      <c r="RXJ40" s="38"/>
      <c r="RXK40" s="38"/>
      <c r="RXL40" s="38"/>
      <c r="RXM40" s="38"/>
      <c r="RXN40" s="38"/>
      <c r="RXO40" s="38"/>
      <c r="RXP40" s="38"/>
      <c r="RXQ40" s="38"/>
      <c r="RXR40" s="38"/>
      <c r="RXS40" s="38"/>
      <c r="RXT40" s="38"/>
      <c r="RXU40" s="38"/>
      <c r="RXV40" s="38"/>
      <c r="RXW40" s="38"/>
      <c r="RXX40" s="38"/>
      <c r="RXY40" s="38"/>
      <c r="RXZ40" s="38"/>
      <c r="RYA40" s="38"/>
      <c r="RYB40" s="38"/>
      <c r="RYC40" s="38"/>
      <c r="RYD40" s="38"/>
      <c r="RYE40" s="38"/>
      <c r="RYF40" s="38"/>
      <c r="RYG40" s="38"/>
      <c r="RYH40" s="38"/>
      <c r="RYI40" s="38"/>
      <c r="RYJ40" s="38"/>
      <c r="RYK40" s="38"/>
      <c r="RYL40" s="38"/>
      <c r="RYM40" s="38"/>
      <c r="RYN40" s="38"/>
      <c r="RYO40" s="38"/>
      <c r="RYP40" s="38"/>
      <c r="RYQ40" s="38"/>
      <c r="RYR40" s="38"/>
      <c r="RYS40" s="38"/>
      <c r="RYT40" s="38"/>
      <c r="RYU40" s="38"/>
      <c r="RYV40" s="38"/>
      <c r="RYW40" s="38"/>
      <c r="RYX40" s="38"/>
      <c r="RYY40" s="38"/>
      <c r="RYZ40" s="38"/>
      <c r="RZA40" s="38"/>
      <c r="RZB40" s="38"/>
      <c r="RZC40" s="38"/>
      <c r="RZD40" s="38"/>
      <c r="RZE40" s="38"/>
      <c r="RZF40" s="38"/>
      <c r="RZG40" s="38"/>
      <c r="RZH40" s="38"/>
      <c r="RZI40" s="38"/>
      <c r="RZJ40" s="38"/>
      <c r="RZK40" s="38"/>
      <c r="RZL40" s="38"/>
      <c r="RZM40" s="38"/>
      <c r="RZN40" s="38"/>
      <c r="RZO40" s="38"/>
      <c r="RZP40" s="38"/>
      <c r="RZQ40" s="38"/>
      <c r="RZR40" s="38"/>
      <c r="RZS40" s="38"/>
      <c r="RZT40" s="38"/>
      <c r="RZU40" s="38"/>
      <c r="RZV40" s="38"/>
      <c r="RZW40" s="38"/>
      <c r="RZX40" s="38"/>
      <c r="RZY40" s="38"/>
      <c r="RZZ40" s="38"/>
      <c r="SAA40" s="38"/>
      <c r="SAB40" s="38"/>
      <c r="SAC40" s="38"/>
      <c r="SAD40" s="38"/>
      <c r="SAE40" s="38"/>
      <c r="SAF40" s="38"/>
      <c r="SAG40" s="38"/>
      <c r="SAH40" s="38"/>
      <c r="SAI40" s="38"/>
      <c r="SAJ40" s="38"/>
      <c r="SAK40" s="38"/>
      <c r="SAL40" s="38"/>
      <c r="SAM40" s="38"/>
      <c r="SAN40" s="38"/>
      <c r="SAO40" s="38"/>
      <c r="SAP40" s="38"/>
      <c r="SAQ40" s="38"/>
      <c r="SAR40" s="38"/>
      <c r="SAS40" s="38"/>
      <c r="SAT40" s="38"/>
      <c r="SAU40" s="38"/>
      <c r="SAV40" s="38"/>
      <c r="SAW40" s="38"/>
      <c r="SAX40" s="38"/>
      <c r="SAY40" s="38"/>
      <c r="SAZ40" s="38"/>
      <c r="SBA40" s="38"/>
      <c r="SBB40" s="38"/>
      <c r="SBC40" s="38"/>
      <c r="SBD40" s="38"/>
      <c r="SBE40" s="38"/>
      <c r="SBF40" s="38"/>
      <c r="SBG40" s="38"/>
      <c r="SBH40" s="38"/>
      <c r="SBI40" s="38"/>
      <c r="SBJ40" s="38"/>
      <c r="SBK40" s="38"/>
      <c r="SBL40" s="38"/>
      <c r="SBM40" s="38"/>
      <c r="SBN40" s="38"/>
      <c r="SBO40" s="38"/>
      <c r="SBP40" s="38"/>
      <c r="SBQ40" s="38"/>
      <c r="SBR40" s="38"/>
      <c r="SBS40" s="38"/>
      <c r="SBT40" s="38"/>
      <c r="SBU40" s="38"/>
      <c r="SBV40" s="38"/>
      <c r="SBW40" s="38"/>
      <c r="SBX40" s="38"/>
      <c r="SBY40" s="38"/>
      <c r="SBZ40" s="38"/>
      <c r="SCA40" s="38"/>
      <c r="SCB40" s="38"/>
      <c r="SCC40" s="38"/>
      <c r="SCD40" s="38"/>
      <c r="SCE40" s="38"/>
      <c r="SCF40" s="38"/>
      <c r="SCG40" s="38"/>
      <c r="SCH40" s="38"/>
      <c r="SCI40" s="38"/>
      <c r="SCJ40" s="38"/>
      <c r="SCK40" s="38"/>
      <c r="SCL40" s="38"/>
      <c r="SCM40" s="38"/>
      <c r="SCN40" s="38"/>
      <c r="SCO40" s="38"/>
      <c r="SCP40" s="38"/>
      <c r="SCQ40" s="38"/>
      <c r="SCR40" s="38"/>
      <c r="SCS40" s="38"/>
      <c r="SCT40" s="38"/>
      <c r="SCU40" s="38"/>
      <c r="SCV40" s="38"/>
      <c r="SCW40" s="38"/>
      <c r="SCX40" s="38"/>
      <c r="SCY40" s="38"/>
      <c r="SCZ40" s="38"/>
      <c r="SDA40" s="38"/>
      <c r="SDB40" s="38"/>
      <c r="SDC40" s="38"/>
      <c r="SDD40" s="38"/>
      <c r="SDE40" s="38"/>
      <c r="SDF40" s="38"/>
      <c r="SDG40" s="38"/>
      <c r="SDH40" s="38"/>
      <c r="SDI40" s="38"/>
      <c r="SDJ40" s="38"/>
      <c r="SDK40" s="38"/>
      <c r="SDL40" s="38"/>
      <c r="SDM40" s="38"/>
      <c r="SDN40" s="38"/>
      <c r="SDO40" s="38"/>
      <c r="SDP40" s="38"/>
      <c r="SDQ40" s="38"/>
      <c r="SDR40" s="38"/>
      <c r="SDS40" s="38"/>
      <c r="SDT40" s="38"/>
      <c r="SDU40" s="38"/>
      <c r="SDV40" s="38"/>
      <c r="SDW40" s="38"/>
      <c r="SDX40" s="38"/>
      <c r="SDY40" s="38"/>
      <c r="SDZ40" s="38"/>
      <c r="SEA40" s="38"/>
      <c r="SEB40" s="38"/>
      <c r="SEC40" s="38"/>
      <c r="SED40" s="38"/>
      <c r="SEE40" s="38"/>
      <c r="SEF40" s="38"/>
      <c r="SEG40" s="38"/>
      <c r="SEH40" s="38"/>
      <c r="SEI40" s="38"/>
      <c r="SEJ40" s="38"/>
      <c r="SEK40" s="38"/>
      <c r="SEL40" s="38"/>
      <c r="SEM40" s="38"/>
      <c r="SEN40" s="38"/>
      <c r="SEO40" s="38"/>
      <c r="SEP40" s="38"/>
      <c r="SEQ40" s="38"/>
      <c r="SER40" s="38"/>
      <c r="SES40" s="38"/>
      <c r="SET40" s="38"/>
      <c r="SEU40" s="38"/>
      <c r="SEV40" s="38"/>
      <c r="SEW40" s="38"/>
      <c r="SEX40" s="38"/>
      <c r="SEY40" s="38"/>
      <c r="SEZ40" s="38"/>
      <c r="SFA40" s="38"/>
      <c r="SFB40" s="38"/>
      <c r="SFC40" s="38"/>
      <c r="SFD40" s="38"/>
      <c r="SFE40" s="38"/>
      <c r="SFF40" s="38"/>
      <c r="SFG40" s="38"/>
      <c r="SFH40" s="38"/>
      <c r="SFI40" s="38"/>
      <c r="SFJ40" s="38"/>
      <c r="SFK40" s="38"/>
      <c r="SFL40" s="38"/>
      <c r="SFM40" s="38"/>
      <c r="SFN40" s="38"/>
      <c r="SFO40" s="38"/>
      <c r="SFP40" s="38"/>
      <c r="SFQ40" s="38"/>
      <c r="SFR40" s="38"/>
      <c r="SFS40" s="38"/>
      <c r="SFT40" s="38"/>
      <c r="SFU40" s="38"/>
      <c r="SFV40" s="38"/>
      <c r="SFW40" s="38"/>
      <c r="SFX40" s="38"/>
      <c r="SFY40" s="38"/>
      <c r="SFZ40" s="38"/>
      <c r="SGA40" s="38"/>
      <c r="SGB40" s="38"/>
      <c r="SGC40" s="38"/>
      <c r="SGD40" s="38"/>
      <c r="SGE40" s="38"/>
      <c r="SGF40" s="38"/>
      <c r="SGG40" s="38"/>
      <c r="SGH40" s="38"/>
      <c r="SGI40" s="38"/>
      <c r="SGJ40" s="38"/>
      <c r="SGK40" s="38"/>
      <c r="SGL40" s="38"/>
      <c r="SGM40" s="38"/>
      <c r="SGN40" s="38"/>
      <c r="SGO40" s="38"/>
      <c r="SGP40" s="38"/>
      <c r="SGQ40" s="38"/>
      <c r="SGR40" s="38"/>
      <c r="SGS40" s="38"/>
      <c r="SGT40" s="38"/>
      <c r="SGU40" s="38"/>
      <c r="SGV40" s="38"/>
      <c r="SGW40" s="38"/>
      <c r="SGX40" s="38"/>
      <c r="SGY40" s="38"/>
      <c r="SGZ40" s="38"/>
      <c r="SHA40" s="38"/>
      <c r="SHB40" s="38"/>
      <c r="SHC40" s="38"/>
      <c r="SHD40" s="38"/>
      <c r="SHE40" s="38"/>
      <c r="SHF40" s="38"/>
      <c r="SHG40" s="38"/>
      <c r="SHH40" s="38"/>
      <c r="SHI40" s="38"/>
      <c r="SHJ40" s="38"/>
      <c r="SHK40" s="38"/>
      <c r="SHL40" s="38"/>
      <c r="SHM40" s="38"/>
      <c r="SHN40" s="38"/>
      <c r="SHO40" s="38"/>
      <c r="SHP40" s="38"/>
      <c r="SHQ40" s="38"/>
      <c r="SHR40" s="38"/>
      <c r="SHS40" s="38"/>
      <c r="SHT40" s="38"/>
      <c r="SHU40" s="38"/>
      <c r="SHV40" s="38"/>
      <c r="SHW40" s="38"/>
      <c r="SHX40" s="38"/>
      <c r="SHY40" s="38"/>
      <c r="SHZ40" s="38"/>
      <c r="SIA40" s="38"/>
      <c r="SIB40" s="38"/>
      <c r="SIC40" s="38"/>
      <c r="SID40" s="38"/>
      <c r="SIE40" s="38"/>
      <c r="SIF40" s="38"/>
      <c r="SIG40" s="38"/>
      <c r="SIH40" s="38"/>
      <c r="SII40" s="38"/>
      <c r="SIJ40" s="38"/>
      <c r="SIK40" s="38"/>
      <c r="SIL40" s="38"/>
      <c r="SIM40" s="38"/>
      <c r="SIN40" s="38"/>
      <c r="SIO40" s="38"/>
      <c r="SIP40" s="38"/>
      <c r="SIQ40" s="38"/>
      <c r="SIR40" s="38"/>
      <c r="SIS40" s="38"/>
      <c r="SIT40" s="38"/>
      <c r="SIU40" s="38"/>
      <c r="SIV40" s="38"/>
      <c r="SIW40" s="38"/>
      <c r="SIX40" s="38"/>
      <c r="SIY40" s="38"/>
      <c r="SIZ40" s="38"/>
      <c r="SJA40" s="38"/>
      <c r="SJB40" s="38"/>
      <c r="SJC40" s="38"/>
      <c r="SJD40" s="38"/>
      <c r="SJE40" s="38"/>
      <c r="SJF40" s="38"/>
      <c r="SJG40" s="38"/>
      <c r="SJH40" s="38"/>
      <c r="SJI40" s="38"/>
      <c r="SJJ40" s="38"/>
      <c r="SJK40" s="38"/>
      <c r="SJL40" s="38"/>
      <c r="SJM40" s="38"/>
      <c r="SJN40" s="38"/>
      <c r="SJO40" s="38"/>
      <c r="SJP40" s="38"/>
      <c r="SJQ40" s="38"/>
      <c r="SJR40" s="38"/>
      <c r="SJS40" s="38"/>
      <c r="SJT40" s="38"/>
      <c r="SJU40" s="38"/>
      <c r="SJV40" s="38"/>
      <c r="SJW40" s="38"/>
      <c r="SJX40" s="38"/>
      <c r="SJY40" s="38"/>
      <c r="SJZ40" s="38"/>
      <c r="SKA40" s="38"/>
      <c r="SKB40" s="38"/>
      <c r="SKC40" s="38"/>
      <c r="SKD40" s="38"/>
      <c r="SKE40" s="38"/>
      <c r="SKF40" s="38"/>
      <c r="SKG40" s="38"/>
      <c r="SKH40" s="38"/>
      <c r="SKI40" s="38"/>
      <c r="SKJ40" s="38"/>
      <c r="SKK40" s="38"/>
      <c r="SKL40" s="38"/>
      <c r="SKM40" s="38"/>
      <c r="SKN40" s="38"/>
      <c r="SKO40" s="38"/>
      <c r="SKP40" s="38"/>
      <c r="SKQ40" s="38"/>
      <c r="SKR40" s="38"/>
      <c r="SKS40" s="38"/>
      <c r="SKT40" s="38"/>
      <c r="SKU40" s="38"/>
      <c r="SKV40" s="38"/>
      <c r="SKW40" s="38"/>
      <c r="SKX40" s="38"/>
      <c r="SKY40" s="38"/>
      <c r="SKZ40" s="38"/>
      <c r="SLA40" s="38"/>
      <c r="SLB40" s="38"/>
      <c r="SLC40" s="38"/>
      <c r="SLD40" s="38"/>
      <c r="SLE40" s="38"/>
      <c r="SLF40" s="38"/>
      <c r="SLG40" s="38"/>
      <c r="SLH40" s="38"/>
      <c r="SLI40" s="38"/>
      <c r="SLJ40" s="38"/>
      <c r="SLK40" s="38"/>
      <c r="SLL40" s="38"/>
      <c r="SLM40" s="38"/>
      <c r="SLN40" s="38"/>
      <c r="SLO40" s="38"/>
      <c r="SLP40" s="38"/>
      <c r="SLQ40" s="38"/>
      <c r="SLR40" s="38"/>
      <c r="SLS40" s="38"/>
      <c r="SLT40" s="38"/>
      <c r="SLU40" s="38"/>
      <c r="SLV40" s="38"/>
      <c r="SLW40" s="38"/>
      <c r="SLX40" s="38"/>
      <c r="SLY40" s="38"/>
      <c r="SLZ40" s="38"/>
      <c r="SMA40" s="38"/>
      <c r="SMB40" s="38"/>
      <c r="SMC40" s="38"/>
      <c r="SMD40" s="38"/>
      <c r="SME40" s="38"/>
      <c r="SMF40" s="38"/>
      <c r="SMG40" s="38"/>
      <c r="SMH40" s="38"/>
      <c r="SMI40" s="38"/>
      <c r="SMJ40" s="38"/>
      <c r="SMK40" s="38"/>
      <c r="SML40" s="38"/>
      <c r="SMM40" s="38"/>
      <c r="SMN40" s="38"/>
      <c r="SMO40" s="38"/>
      <c r="SMP40" s="38"/>
      <c r="SMQ40" s="38"/>
      <c r="SMR40" s="38"/>
      <c r="SMS40" s="38"/>
      <c r="SMT40" s="38"/>
      <c r="SMU40" s="38"/>
      <c r="SMV40" s="38"/>
      <c r="SMW40" s="38"/>
      <c r="SMX40" s="38"/>
      <c r="SMY40" s="38"/>
      <c r="SMZ40" s="38"/>
      <c r="SNA40" s="38"/>
      <c r="SNB40" s="38"/>
      <c r="SNC40" s="38"/>
      <c r="SND40" s="38"/>
      <c r="SNE40" s="38"/>
      <c r="SNF40" s="38"/>
      <c r="SNG40" s="38"/>
      <c r="SNH40" s="38"/>
      <c r="SNI40" s="38"/>
      <c r="SNJ40" s="38"/>
      <c r="SNK40" s="38"/>
      <c r="SNL40" s="38"/>
      <c r="SNM40" s="38"/>
      <c r="SNN40" s="38"/>
      <c r="SNO40" s="38"/>
      <c r="SNP40" s="38"/>
      <c r="SNQ40" s="38"/>
      <c r="SNR40" s="38"/>
      <c r="SNS40" s="38"/>
      <c r="SNT40" s="38"/>
      <c r="SNU40" s="38"/>
      <c r="SNV40" s="38"/>
      <c r="SNW40" s="38"/>
      <c r="SNX40" s="38"/>
      <c r="SNY40" s="38"/>
      <c r="SNZ40" s="38"/>
      <c r="SOA40" s="38"/>
      <c r="SOB40" s="38"/>
      <c r="SOC40" s="38"/>
      <c r="SOD40" s="38"/>
      <c r="SOE40" s="38"/>
      <c r="SOF40" s="38"/>
      <c r="SOG40" s="38"/>
      <c r="SOH40" s="38"/>
      <c r="SOI40" s="38"/>
      <c r="SOJ40" s="38"/>
      <c r="SOK40" s="38"/>
      <c r="SOL40" s="38"/>
      <c r="SOM40" s="38"/>
      <c r="SON40" s="38"/>
      <c r="SOO40" s="38"/>
      <c r="SOP40" s="38"/>
      <c r="SOQ40" s="38"/>
      <c r="SOR40" s="38"/>
      <c r="SOS40" s="38"/>
      <c r="SOT40" s="38"/>
      <c r="SOU40" s="38"/>
      <c r="SOV40" s="38"/>
      <c r="SOW40" s="38"/>
      <c r="SOX40" s="38"/>
      <c r="SOY40" s="38"/>
      <c r="SOZ40" s="38"/>
      <c r="SPA40" s="38"/>
      <c r="SPB40" s="38"/>
      <c r="SPC40" s="38"/>
      <c r="SPD40" s="38"/>
      <c r="SPE40" s="38"/>
      <c r="SPF40" s="38"/>
      <c r="SPG40" s="38"/>
      <c r="SPH40" s="38"/>
      <c r="SPI40" s="38"/>
      <c r="SPJ40" s="38"/>
      <c r="SPK40" s="38"/>
      <c r="SPL40" s="38"/>
      <c r="SPM40" s="38"/>
      <c r="SPN40" s="38"/>
      <c r="SPO40" s="38"/>
      <c r="SPP40" s="38"/>
      <c r="SPQ40" s="38"/>
      <c r="SPR40" s="38"/>
      <c r="SPS40" s="38"/>
      <c r="SPT40" s="38"/>
      <c r="SPU40" s="38"/>
      <c r="SPV40" s="38"/>
      <c r="SPW40" s="38"/>
      <c r="SPX40" s="38"/>
      <c r="SPY40" s="38"/>
      <c r="SPZ40" s="38"/>
      <c r="SQA40" s="38"/>
      <c r="SQB40" s="38"/>
      <c r="SQC40" s="38"/>
      <c r="SQD40" s="38"/>
      <c r="SQE40" s="38"/>
      <c r="SQF40" s="38"/>
      <c r="SQG40" s="38"/>
      <c r="SQH40" s="38"/>
      <c r="SQI40" s="38"/>
      <c r="SQJ40" s="38"/>
      <c r="SQK40" s="38"/>
      <c r="SQL40" s="38"/>
      <c r="SQM40" s="38"/>
      <c r="SQN40" s="38"/>
      <c r="SQO40" s="38"/>
      <c r="SQP40" s="38"/>
      <c r="SQQ40" s="38"/>
      <c r="SQR40" s="38"/>
      <c r="SQS40" s="38"/>
      <c r="SQT40" s="38"/>
      <c r="SQU40" s="38"/>
      <c r="SQV40" s="38"/>
      <c r="SQW40" s="38"/>
      <c r="SQX40" s="38"/>
      <c r="SQY40" s="38"/>
      <c r="SQZ40" s="38"/>
      <c r="SRA40" s="38"/>
      <c r="SRB40" s="38"/>
      <c r="SRC40" s="38"/>
      <c r="SRD40" s="38"/>
      <c r="SRE40" s="38"/>
      <c r="SRF40" s="38"/>
      <c r="SRG40" s="38"/>
      <c r="SRH40" s="38"/>
      <c r="SRI40" s="38"/>
      <c r="SRJ40" s="38"/>
      <c r="SRK40" s="38"/>
      <c r="SRL40" s="38"/>
      <c r="SRM40" s="38"/>
      <c r="SRN40" s="38"/>
      <c r="SRO40" s="38"/>
      <c r="SRP40" s="38"/>
      <c r="SRQ40" s="38"/>
      <c r="SRR40" s="38"/>
      <c r="SRS40" s="38"/>
      <c r="SRT40" s="38"/>
      <c r="SRU40" s="38"/>
      <c r="SRV40" s="38"/>
      <c r="SRW40" s="38"/>
      <c r="SRX40" s="38"/>
      <c r="SRY40" s="38"/>
      <c r="SRZ40" s="38"/>
      <c r="SSA40" s="38"/>
      <c r="SSB40" s="38"/>
      <c r="SSC40" s="38"/>
      <c r="SSD40" s="38"/>
      <c r="SSE40" s="38"/>
      <c r="SSF40" s="38"/>
      <c r="SSG40" s="38"/>
      <c r="SSH40" s="38"/>
      <c r="SSI40" s="38"/>
      <c r="SSJ40" s="38"/>
      <c r="SSK40" s="38"/>
      <c r="SSL40" s="38"/>
      <c r="SSM40" s="38"/>
      <c r="SSN40" s="38"/>
      <c r="SSO40" s="38"/>
      <c r="SSP40" s="38"/>
      <c r="SSQ40" s="38"/>
      <c r="SSR40" s="38"/>
      <c r="SSS40" s="38"/>
      <c r="SST40" s="38"/>
      <c r="SSU40" s="38"/>
      <c r="SSV40" s="38"/>
      <c r="SSW40" s="38"/>
      <c r="SSX40" s="38"/>
      <c r="SSY40" s="38"/>
      <c r="SSZ40" s="38"/>
      <c r="STA40" s="38"/>
      <c r="STB40" s="38"/>
      <c r="STC40" s="38"/>
      <c r="STD40" s="38"/>
      <c r="STE40" s="38"/>
      <c r="STF40" s="38"/>
      <c r="STG40" s="38"/>
      <c r="STH40" s="38"/>
      <c r="STI40" s="38"/>
      <c r="STJ40" s="38"/>
      <c r="STK40" s="38"/>
      <c r="STL40" s="38"/>
      <c r="STM40" s="38"/>
      <c r="STN40" s="38"/>
      <c r="STO40" s="38"/>
      <c r="STP40" s="38"/>
      <c r="STQ40" s="38"/>
      <c r="STR40" s="38"/>
      <c r="STS40" s="38"/>
      <c r="STT40" s="38"/>
      <c r="STU40" s="38"/>
      <c r="STV40" s="38"/>
      <c r="STW40" s="38"/>
      <c r="STX40" s="38"/>
      <c r="STY40" s="38"/>
      <c r="STZ40" s="38"/>
      <c r="SUA40" s="38"/>
      <c r="SUB40" s="38"/>
      <c r="SUC40" s="38"/>
      <c r="SUD40" s="38"/>
      <c r="SUE40" s="38"/>
      <c r="SUF40" s="38"/>
      <c r="SUG40" s="38"/>
      <c r="SUH40" s="38"/>
      <c r="SUI40" s="38"/>
      <c r="SUJ40" s="38"/>
      <c r="SUK40" s="38"/>
      <c r="SUL40" s="38"/>
      <c r="SUM40" s="38"/>
      <c r="SUN40" s="38"/>
      <c r="SUO40" s="38"/>
      <c r="SUP40" s="38"/>
      <c r="SUQ40" s="38"/>
      <c r="SUR40" s="38"/>
      <c r="SUS40" s="38"/>
      <c r="SUT40" s="38"/>
      <c r="SUU40" s="38"/>
      <c r="SUV40" s="38"/>
      <c r="SUW40" s="38"/>
      <c r="SUX40" s="38"/>
      <c r="SUY40" s="38"/>
      <c r="SUZ40" s="38"/>
      <c r="SVA40" s="38"/>
      <c r="SVB40" s="38"/>
      <c r="SVC40" s="38"/>
      <c r="SVD40" s="38"/>
      <c r="SVE40" s="38"/>
      <c r="SVF40" s="38"/>
      <c r="SVG40" s="38"/>
      <c r="SVH40" s="38"/>
      <c r="SVI40" s="38"/>
      <c r="SVJ40" s="38"/>
      <c r="SVK40" s="38"/>
      <c r="SVL40" s="38"/>
      <c r="SVM40" s="38"/>
      <c r="SVN40" s="38"/>
      <c r="SVO40" s="38"/>
      <c r="SVP40" s="38"/>
      <c r="SVQ40" s="38"/>
      <c r="SVR40" s="38"/>
      <c r="SVS40" s="38"/>
      <c r="SVT40" s="38"/>
      <c r="SVU40" s="38"/>
      <c r="SVV40" s="38"/>
      <c r="SVW40" s="38"/>
      <c r="SVX40" s="38"/>
      <c r="SVY40" s="38"/>
      <c r="SVZ40" s="38"/>
      <c r="SWA40" s="38"/>
      <c r="SWB40" s="38"/>
      <c r="SWC40" s="38"/>
      <c r="SWD40" s="38"/>
      <c r="SWE40" s="38"/>
      <c r="SWF40" s="38"/>
      <c r="SWG40" s="38"/>
      <c r="SWH40" s="38"/>
      <c r="SWI40" s="38"/>
      <c r="SWJ40" s="38"/>
      <c r="SWK40" s="38"/>
      <c r="SWL40" s="38"/>
      <c r="SWM40" s="38"/>
      <c r="SWN40" s="38"/>
      <c r="SWO40" s="38"/>
      <c r="SWP40" s="38"/>
      <c r="SWQ40" s="38"/>
      <c r="SWR40" s="38"/>
      <c r="SWS40" s="38"/>
      <c r="SWT40" s="38"/>
      <c r="SWU40" s="38"/>
      <c r="SWV40" s="38"/>
      <c r="SWW40" s="38"/>
      <c r="SWX40" s="38"/>
      <c r="SWY40" s="38"/>
      <c r="SWZ40" s="38"/>
      <c r="SXA40" s="38"/>
      <c r="SXB40" s="38"/>
      <c r="SXC40" s="38"/>
      <c r="SXD40" s="38"/>
      <c r="SXE40" s="38"/>
      <c r="SXF40" s="38"/>
      <c r="SXG40" s="38"/>
      <c r="SXH40" s="38"/>
      <c r="SXI40" s="38"/>
      <c r="SXJ40" s="38"/>
      <c r="SXK40" s="38"/>
      <c r="SXL40" s="38"/>
      <c r="SXM40" s="38"/>
      <c r="SXN40" s="38"/>
      <c r="SXO40" s="38"/>
      <c r="SXP40" s="38"/>
      <c r="SXQ40" s="38"/>
      <c r="SXR40" s="38"/>
      <c r="SXS40" s="38"/>
      <c r="SXT40" s="38"/>
      <c r="SXU40" s="38"/>
      <c r="SXV40" s="38"/>
      <c r="SXW40" s="38"/>
      <c r="SXX40" s="38"/>
      <c r="SXY40" s="38"/>
      <c r="SXZ40" s="38"/>
      <c r="SYA40" s="38"/>
      <c r="SYB40" s="38"/>
      <c r="SYC40" s="38"/>
      <c r="SYD40" s="38"/>
      <c r="SYE40" s="38"/>
      <c r="SYF40" s="38"/>
      <c r="SYG40" s="38"/>
      <c r="SYH40" s="38"/>
      <c r="SYI40" s="38"/>
      <c r="SYJ40" s="38"/>
      <c r="SYK40" s="38"/>
      <c r="SYL40" s="38"/>
      <c r="SYM40" s="38"/>
      <c r="SYN40" s="38"/>
      <c r="SYO40" s="38"/>
      <c r="SYP40" s="38"/>
      <c r="SYQ40" s="38"/>
      <c r="SYR40" s="38"/>
      <c r="SYS40" s="38"/>
      <c r="SYT40" s="38"/>
      <c r="SYU40" s="38"/>
      <c r="SYV40" s="38"/>
      <c r="SYW40" s="38"/>
      <c r="SYX40" s="38"/>
      <c r="SYY40" s="38"/>
      <c r="SYZ40" s="38"/>
      <c r="SZA40" s="38"/>
      <c r="SZB40" s="38"/>
      <c r="SZC40" s="38"/>
      <c r="SZD40" s="38"/>
      <c r="SZE40" s="38"/>
      <c r="SZF40" s="38"/>
      <c r="SZG40" s="38"/>
      <c r="SZH40" s="38"/>
      <c r="SZI40" s="38"/>
      <c r="SZJ40" s="38"/>
      <c r="SZK40" s="38"/>
      <c r="SZL40" s="38"/>
      <c r="SZM40" s="38"/>
      <c r="SZN40" s="38"/>
      <c r="SZO40" s="38"/>
      <c r="SZP40" s="38"/>
      <c r="SZQ40" s="38"/>
      <c r="SZR40" s="38"/>
      <c r="SZS40" s="38"/>
      <c r="SZT40" s="38"/>
      <c r="SZU40" s="38"/>
      <c r="SZV40" s="38"/>
      <c r="SZW40" s="38"/>
      <c r="SZX40" s="38"/>
      <c r="SZY40" s="38"/>
      <c r="SZZ40" s="38"/>
      <c r="TAA40" s="38"/>
      <c r="TAB40" s="38"/>
      <c r="TAC40" s="38"/>
      <c r="TAD40" s="38"/>
      <c r="TAE40" s="38"/>
      <c r="TAF40" s="38"/>
      <c r="TAG40" s="38"/>
      <c r="TAH40" s="38"/>
      <c r="TAI40" s="38"/>
      <c r="TAJ40" s="38"/>
      <c r="TAK40" s="38"/>
      <c r="TAL40" s="38"/>
      <c r="TAM40" s="38"/>
      <c r="TAN40" s="38"/>
      <c r="TAO40" s="38"/>
      <c r="TAP40" s="38"/>
      <c r="TAQ40" s="38"/>
      <c r="TAR40" s="38"/>
      <c r="TAS40" s="38"/>
      <c r="TAT40" s="38"/>
      <c r="TAU40" s="38"/>
      <c r="TAV40" s="38"/>
      <c r="TAW40" s="38"/>
      <c r="TAX40" s="38"/>
      <c r="TAY40" s="38"/>
      <c r="TAZ40" s="38"/>
      <c r="TBA40" s="38"/>
      <c r="TBB40" s="38"/>
      <c r="TBC40" s="38"/>
      <c r="TBD40" s="38"/>
      <c r="TBE40" s="38"/>
      <c r="TBF40" s="38"/>
      <c r="TBG40" s="38"/>
      <c r="TBH40" s="38"/>
      <c r="TBI40" s="38"/>
      <c r="TBJ40" s="38"/>
      <c r="TBK40" s="38"/>
      <c r="TBL40" s="38"/>
      <c r="TBM40" s="38"/>
      <c r="TBN40" s="38"/>
      <c r="TBO40" s="38"/>
      <c r="TBP40" s="38"/>
      <c r="TBQ40" s="38"/>
      <c r="TBR40" s="38"/>
      <c r="TBS40" s="38"/>
      <c r="TBT40" s="38"/>
      <c r="TBU40" s="38"/>
      <c r="TBV40" s="38"/>
      <c r="TBW40" s="38"/>
      <c r="TBX40" s="38"/>
      <c r="TBY40" s="38"/>
      <c r="TBZ40" s="38"/>
      <c r="TCA40" s="38"/>
      <c r="TCB40" s="38"/>
      <c r="TCC40" s="38"/>
      <c r="TCD40" s="38"/>
      <c r="TCE40" s="38"/>
      <c r="TCF40" s="38"/>
      <c r="TCG40" s="38"/>
      <c r="TCH40" s="38"/>
      <c r="TCI40" s="38"/>
      <c r="TCJ40" s="38"/>
      <c r="TCK40" s="38"/>
      <c r="TCL40" s="38"/>
      <c r="TCM40" s="38"/>
      <c r="TCN40" s="38"/>
      <c r="TCO40" s="38"/>
      <c r="TCP40" s="38"/>
      <c r="TCQ40" s="38"/>
      <c r="TCR40" s="38"/>
      <c r="TCS40" s="38"/>
      <c r="TCT40" s="38"/>
      <c r="TCU40" s="38"/>
      <c r="TCV40" s="38"/>
      <c r="TCW40" s="38"/>
      <c r="TCX40" s="38"/>
      <c r="TCY40" s="38"/>
      <c r="TCZ40" s="38"/>
      <c r="TDA40" s="38"/>
      <c r="TDB40" s="38"/>
      <c r="TDC40" s="38"/>
      <c r="TDD40" s="38"/>
      <c r="TDE40" s="38"/>
      <c r="TDF40" s="38"/>
      <c r="TDG40" s="38"/>
      <c r="TDH40" s="38"/>
      <c r="TDI40" s="38"/>
      <c r="TDJ40" s="38"/>
      <c r="TDK40" s="38"/>
      <c r="TDL40" s="38"/>
      <c r="TDM40" s="38"/>
      <c r="TDN40" s="38"/>
      <c r="TDO40" s="38"/>
      <c r="TDP40" s="38"/>
      <c r="TDQ40" s="38"/>
      <c r="TDR40" s="38"/>
      <c r="TDS40" s="38"/>
      <c r="TDT40" s="38"/>
      <c r="TDU40" s="38"/>
      <c r="TDV40" s="38"/>
      <c r="TDW40" s="38"/>
      <c r="TDX40" s="38"/>
      <c r="TDY40" s="38"/>
      <c r="TDZ40" s="38"/>
      <c r="TEA40" s="38"/>
      <c r="TEB40" s="38"/>
      <c r="TEC40" s="38"/>
      <c r="TED40" s="38"/>
      <c r="TEE40" s="38"/>
      <c r="TEF40" s="38"/>
      <c r="TEG40" s="38"/>
      <c r="TEH40" s="38"/>
      <c r="TEI40" s="38"/>
      <c r="TEJ40" s="38"/>
      <c r="TEK40" s="38"/>
      <c r="TEL40" s="38"/>
      <c r="TEM40" s="38"/>
      <c r="TEN40" s="38"/>
      <c r="TEO40" s="38"/>
      <c r="TEP40" s="38"/>
      <c r="TEQ40" s="38"/>
      <c r="TER40" s="38"/>
      <c r="TES40" s="38"/>
      <c r="TET40" s="38"/>
      <c r="TEU40" s="38"/>
      <c r="TEV40" s="38"/>
      <c r="TEW40" s="38"/>
      <c r="TEX40" s="38"/>
      <c r="TEY40" s="38"/>
      <c r="TEZ40" s="38"/>
      <c r="TFA40" s="38"/>
      <c r="TFB40" s="38"/>
      <c r="TFC40" s="38"/>
      <c r="TFD40" s="38"/>
      <c r="TFE40" s="38"/>
      <c r="TFF40" s="38"/>
      <c r="TFG40" s="38"/>
      <c r="TFH40" s="38"/>
      <c r="TFI40" s="38"/>
      <c r="TFJ40" s="38"/>
      <c r="TFK40" s="38"/>
      <c r="TFL40" s="38"/>
      <c r="TFM40" s="38"/>
      <c r="TFN40" s="38"/>
      <c r="TFO40" s="38"/>
      <c r="TFP40" s="38"/>
      <c r="TFQ40" s="38"/>
      <c r="TFR40" s="38"/>
      <c r="TFS40" s="38"/>
      <c r="TFT40" s="38"/>
      <c r="TFU40" s="38"/>
      <c r="TFV40" s="38"/>
      <c r="TFW40" s="38"/>
      <c r="TFX40" s="38"/>
      <c r="TFY40" s="38"/>
      <c r="TFZ40" s="38"/>
      <c r="TGA40" s="38"/>
      <c r="TGB40" s="38"/>
      <c r="TGC40" s="38"/>
      <c r="TGD40" s="38"/>
      <c r="TGE40" s="38"/>
      <c r="TGF40" s="38"/>
      <c r="TGG40" s="38"/>
      <c r="TGH40" s="38"/>
      <c r="TGI40" s="38"/>
      <c r="TGJ40" s="38"/>
      <c r="TGK40" s="38"/>
      <c r="TGL40" s="38"/>
      <c r="TGM40" s="38"/>
      <c r="TGN40" s="38"/>
      <c r="TGO40" s="38"/>
      <c r="TGP40" s="38"/>
      <c r="TGQ40" s="38"/>
      <c r="TGR40" s="38"/>
      <c r="TGS40" s="38"/>
      <c r="TGT40" s="38"/>
      <c r="TGU40" s="38"/>
      <c r="TGV40" s="38"/>
      <c r="TGW40" s="38"/>
      <c r="TGX40" s="38"/>
      <c r="TGY40" s="38"/>
      <c r="TGZ40" s="38"/>
      <c r="THA40" s="38"/>
      <c r="THB40" s="38"/>
      <c r="THC40" s="38"/>
      <c r="THD40" s="38"/>
      <c r="THE40" s="38"/>
      <c r="THF40" s="38"/>
      <c r="THG40" s="38"/>
      <c r="THH40" s="38"/>
      <c r="THI40" s="38"/>
      <c r="THJ40" s="38"/>
      <c r="THK40" s="38"/>
      <c r="THL40" s="38"/>
      <c r="THM40" s="38"/>
      <c r="THN40" s="38"/>
      <c r="THO40" s="38"/>
      <c r="THP40" s="38"/>
      <c r="THQ40" s="38"/>
      <c r="THR40" s="38"/>
      <c r="THS40" s="38"/>
      <c r="THT40" s="38"/>
      <c r="THU40" s="38"/>
      <c r="THV40" s="38"/>
      <c r="THW40" s="38"/>
      <c r="THX40" s="38"/>
      <c r="THY40" s="38"/>
      <c r="THZ40" s="38"/>
      <c r="TIA40" s="38"/>
      <c r="TIB40" s="38"/>
      <c r="TIC40" s="38"/>
      <c r="TID40" s="38"/>
      <c r="TIE40" s="38"/>
      <c r="TIF40" s="38"/>
      <c r="TIG40" s="38"/>
      <c r="TIH40" s="38"/>
      <c r="TII40" s="38"/>
      <c r="TIJ40" s="38"/>
      <c r="TIK40" s="38"/>
      <c r="TIL40" s="38"/>
      <c r="TIM40" s="38"/>
      <c r="TIN40" s="38"/>
      <c r="TIO40" s="38"/>
      <c r="TIP40" s="38"/>
      <c r="TIQ40" s="38"/>
      <c r="TIR40" s="38"/>
      <c r="TIS40" s="38"/>
      <c r="TIT40" s="38"/>
      <c r="TIU40" s="38"/>
      <c r="TIV40" s="38"/>
      <c r="TIW40" s="38"/>
      <c r="TIX40" s="38"/>
      <c r="TIY40" s="38"/>
      <c r="TIZ40" s="38"/>
      <c r="TJA40" s="38"/>
      <c r="TJB40" s="38"/>
      <c r="TJC40" s="38"/>
      <c r="TJD40" s="38"/>
      <c r="TJE40" s="38"/>
      <c r="TJF40" s="38"/>
      <c r="TJG40" s="38"/>
      <c r="TJH40" s="38"/>
      <c r="TJI40" s="38"/>
      <c r="TJJ40" s="38"/>
      <c r="TJK40" s="38"/>
      <c r="TJL40" s="38"/>
      <c r="TJM40" s="38"/>
      <c r="TJN40" s="38"/>
      <c r="TJO40" s="38"/>
      <c r="TJP40" s="38"/>
      <c r="TJQ40" s="38"/>
      <c r="TJR40" s="38"/>
      <c r="TJS40" s="38"/>
      <c r="TJT40" s="38"/>
      <c r="TJU40" s="38"/>
      <c r="TJV40" s="38"/>
      <c r="TJW40" s="38"/>
      <c r="TJX40" s="38"/>
      <c r="TJY40" s="38"/>
      <c r="TJZ40" s="38"/>
      <c r="TKA40" s="38"/>
      <c r="TKB40" s="38"/>
      <c r="TKC40" s="38"/>
      <c r="TKD40" s="38"/>
      <c r="TKE40" s="38"/>
      <c r="TKF40" s="38"/>
      <c r="TKG40" s="38"/>
      <c r="TKH40" s="38"/>
      <c r="TKI40" s="38"/>
      <c r="TKJ40" s="38"/>
      <c r="TKK40" s="38"/>
      <c r="TKL40" s="38"/>
      <c r="TKM40" s="38"/>
      <c r="TKN40" s="38"/>
      <c r="TKO40" s="38"/>
      <c r="TKP40" s="38"/>
      <c r="TKQ40" s="38"/>
      <c r="TKR40" s="38"/>
      <c r="TKS40" s="38"/>
      <c r="TKT40" s="38"/>
      <c r="TKU40" s="38"/>
      <c r="TKV40" s="38"/>
      <c r="TKW40" s="38"/>
      <c r="TKX40" s="38"/>
      <c r="TKY40" s="38"/>
      <c r="TKZ40" s="38"/>
      <c r="TLA40" s="38"/>
      <c r="TLB40" s="38"/>
      <c r="TLC40" s="38"/>
      <c r="TLD40" s="38"/>
      <c r="TLE40" s="38"/>
      <c r="TLF40" s="38"/>
      <c r="TLG40" s="38"/>
      <c r="TLH40" s="38"/>
      <c r="TLI40" s="38"/>
      <c r="TLJ40" s="38"/>
      <c r="TLK40" s="38"/>
      <c r="TLL40" s="38"/>
      <c r="TLM40" s="38"/>
      <c r="TLN40" s="38"/>
      <c r="TLO40" s="38"/>
      <c r="TLP40" s="38"/>
      <c r="TLQ40" s="38"/>
      <c r="TLR40" s="38"/>
      <c r="TLS40" s="38"/>
      <c r="TLT40" s="38"/>
      <c r="TLU40" s="38"/>
      <c r="TLV40" s="38"/>
      <c r="TLW40" s="38"/>
      <c r="TLX40" s="38"/>
      <c r="TLY40" s="38"/>
      <c r="TLZ40" s="38"/>
      <c r="TMA40" s="38"/>
      <c r="TMB40" s="38"/>
      <c r="TMC40" s="38"/>
      <c r="TMD40" s="38"/>
      <c r="TME40" s="38"/>
      <c r="TMF40" s="38"/>
      <c r="TMG40" s="38"/>
      <c r="TMH40" s="38"/>
      <c r="TMI40" s="38"/>
      <c r="TMJ40" s="38"/>
      <c r="TMK40" s="38"/>
      <c r="TML40" s="38"/>
      <c r="TMM40" s="38"/>
      <c r="TMN40" s="38"/>
      <c r="TMO40" s="38"/>
      <c r="TMP40" s="38"/>
      <c r="TMQ40" s="38"/>
      <c r="TMR40" s="38"/>
      <c r="TMS40" s="38"/>
      <c r="TMT40" s="38"/>
      <c r="TMU40" s="38"/>
      <c r="TMV40" s="38"/>
      <c r="TMW40" s="38"/>
      <c r="TMX40" s="38"/>
      <c r="TMY40" s="38"/>
      <c r="TMZ40" s="38"/>
      <c r="TNA40" s="38"/>
      <c r="TNB40" s="38"/>
      <c r="TNC40" s="38"/>
      <c r="TND40" s="38"/>
      <c r="TNE40" s="38"/>
      <c r="TNF40" s="38"/>
      <c r="TNG40" s="38"/>
      <c r="TNH40" s="38"/>
      <c r="TNI40" s="38"/>
      <c r="TNJ40" s="38"/>
      <c r="TNK40" s="38"/>
      <c r="TNL40" s="38"/>
      <c r="TNM40" s="38"/>
      <c r="TNN40" s="38"/>
      <c r="TNO40" s="38"/>
      <c r="TNP40" s="38"/>
      <c r="TNQ40" s="38"/>
      <c r="TNR40" s="38"/>
      <c r="TNS40" s="38"/>
      <c r="TNT40" s="38"/>
      <c r="TNU40" s="38"/>
      <c r="TNV40" s="38"/>
      <c r="TNW40" s="38"/>
      <c r="TNX40" s="38"/>
      <c r="TNY40" s="38"/>
      <c r="TNZ40" s="38"/>
      <c r="TOA40" s="38"/>
      <c r="TOB40" s="38"/>
      <c r="TOC40" s="38"/>
      <c r="TOD40" s="38"/>
      <c r="TOE40" s="38"/>
      <c r="TOF40" s="38"/>
      <c r="TOG40" s="38"/>
      <c r="TOH40" s="38"/>
      <c r="TOI40" s="38"/>
      <c r="TOJ40" s="38"/>
      <c r="TOK40" s="38"/>
      <c r="TOL40" s="38"/>
      <c r="TOM40" s="38"/>
      <c r="TON40" s="38"/>
      <c r="TOO40" s="38"/>
      <c r="TOP40" s="38"/>
      <c r="TOQ40" s="38"/>
      <c r="TOR40" s="38"/>
      <c r="TOS40" s="38"/>
      <c r="TOT40" s="38"/>
      <c r="TOU40" s="38"/>
      <c r="TOV40" s="38"/>
      <c r="TOW40" s="38"/>
      <c r="TOX40" s="38"/>
      <c r="TOY40" s="38"/>
      <c r="TOZ40" s="38"/>
      <c r="TPA40" s="38"/>
      <c r="TPB40" s="38"/>
      <c r="TPC40" s="38"/>
      <c r="TPD40" s="38"/>
      <c r="TPE40" s="38"/>
      <c r="TPF40" s="38"/>
      <c r="TPG40" s="38"/>
      <c r="TPH40" s="38"/>
      <c r="TPI40" s="38"/>
      <c r="TPJ40" s="38"/>
      <c r="TPK40" s="38"/>
      <c r="TPL40" s="38"/>
      <c r="TPM40" s="38"/>
      <c r="TPN40" s="38"/>
      <c r="TPO40" s="38"/>
      <c r="TPP40" s="38"/>
      <c r="TPQ40" s="38"/>
      <c r="TPR40" s="38"/>
      <c r="TPS40" s="38"/>
      <c r="TPT40" s="38"/>
      <c r="TPU40" s="38"/>
      <c r="TPV40" s="38"/>
      <c r="TPW40" s="38"/>
      <c r="TPX40" s="38"/>
      <c r="TPY40" s="38"/>
      <c r="TPZ40" s="38"/>
      <c r="TQA40" s="38"/>
      <c r="TQB40" s="38"/>
      <c r="TQC40" s="38"/>
      <c r="TQD40" s="38"/>
      <c r="TQE40" s="38"/>
      <c r="TQF40" s="38"/>
      <c r="TQG40" s="38"/>
      <c r="TQH40" s="38"/>
      <c r="TQI40" s="38"/>
      <c r="TQJ40" s="38"/>
      <c r="TQK40" s="38"/>
      <c r="TQL40" s="38"/>
      <c r="TQM40" s="38"/>
      <c r="TQN40" s="38"/>
      <c r="TQO40" s="38"/>
      <c r="TQP40" s="38"/>
      <c r="TQQ40" s="38"/>
      <c r="TQR40" s="38"/>
      <c r="TQS40" s="38"/>
      <c r="TQT40" s="38"/>
      <c r="TQU40" s="38"/>
      <c r="TQV40" s="38"/>
      <c r="TQW40" s="38"/>
      <c r="TQX40" s="38"/>
      <c r="TQY40" s="38"/>
      <c r="TQZ40" s="38"/>
      <c r="TRA40" s="38"/>
      <c r="TRB40" s="38"/>
      <c r="TRC40" s="38"/>
      <c r="TRD40" s="38"/>
      <c r="TRE40" s="38"/>
      <c r="TRF40" s="38"/>
      <c r="TRG40" s="38"/>
      <c r="TRH40" s="38"/>
      <c r="TRI40" s="38"/>
      <c r="TRJ40" s="38"/>
      <c r="TRK40" s="38"/>
      <c r="TRL40" s="38"/>
      <c r="TRM40" s="38"/>
      <c r="TRN40" s="38"/>
      <c r="TRO40" s="38"/>
      <c r="TRP40" s="38"/>
      <c r="TRQ40" s="38"/>
      <c r="TRR40" s="38"/>
      <c r="TRS40" s="38"/>
      <c r="TRT40" s="38"/>
      <c r="TRU40" s="38"/>
      <c r="TRV40" s="38"/>
      <c r="TRW40" s="38"/>
      <c r="TRX40" s="38"/>
      <c r="TRY40" s="38"/>
      <c r="TRZ40" s="38"/>
      <c r="TSA40" s="38"/>
      <c r="TSB40" s="38"/>
      <c r="TSC40" s="38"/>
      <c r="TSD40" s="38"/>
      <c r="TSE40" s="38"/>
      <c r="TSF40" s="38"/>
      <c r="TSG40" s="38"/>
      <c r="TSH40" s="38"/>
      <c r="TSI40" s="38"/>
      <c r="TSJ40" s="38"/>
      <c r="TSK40" s="38"/>
      <c r="TSL40" s="38"/>
      <c r="TSM40" s="38"/>
      <c r="TSN40" s="38"/>
      <c r="TSO40" s="38"/>
      <c r="TSP40" s="38"/>
      <c r="TSQ40" s="38"/>
      <c r="TSR40" s="38"/>
      <c r="TSS40" s="38"/>
      <c r="TST40" s="38"/>
      <c r="TSU40" s="38"/>
      <c r="TSV40" s="38"/>
      <c r="TSW40" s="38"/>
      <c r="TSX40" s="38"/>
      <c r="TSY40" s="38"/>
      <c r="TSZ40" s="38"/>
      <c r="TTA40" s="38"/>
      <c r="TTB40" s="38"/>
      <c r="TTC40" s="38"/>
      <c r="TTD40" s="38"/>
      <c r="TTE40" s="38"/>
      <c r="TTF40" s="38"/>
      <c r="TTG40" s="38"/>
      <c r="TTH40" s="38"/>
      <c r="TTI40" s="38"/>
      <c r="TTJ40" s="38"/>
      <c r="TTK40" s="38"/>
      <c r="TTL40" s="38"/>
      <c r="TTM40" s="38"/>
      <c r="TTN40" s="38"/>
      <c r="TTO40" s="38"/>
      <c r="TTP40" s="38"/>
      <c r="TTQ40" s="38"/>
      <c r="TTR40" s="38"/>
      <c r="TTS40" s="38"/>
      <c r="TTT40" s="38"/>
      <c r="TTU40" s="38"/>
      <c r="TTV40" s="38"/>
      <c r="TTW40" s="38"/>
      <c r="TTX40" s="38"/>
      <c r="TTY40" s="38"/>
      <c r="TTZ40" s="38"/>
      <c r="TUA40" s="38"/>
      <c r="TUB40" s="38"/>
      <c r="TUC40" s="38"/>
      <c r="TUD40" s="38"/>
      <c r="TUE40" s="38"/>
      <c r="TUF40" s="38"/>
      <c r="TUG40" s="38"/>
      <c r="TUH40" s="38"/>
      <c r="TUI40" s="38"/>
      <c r="TUJ40" s="38"/>
      <c r="TUK40" s="38"/>
      <c r="TUL40" s="38"/>
      <c r="TUM40" s="38"/>
      <c r="TUN40" s="38"/>
      <c r="TUO40" s="38"/>
      <c r="TUP40" s="38"/>
      <c r="TUQ40" s="38"/>
      <c r="TUR40" s="38"/>
      <c r="TUS40" s="38"/>
      <c r="TUT40" s="38"/>
      <c r="TUU40" s="38"/>
      <c r="TUV40" s="38"/>
      <c r="TUW40" s="38"/>
      <c r="TUX40" s="38"/>
      <c r="TUY40" s="38"/>
      <c r="TUZ40" s="38"/>
      <c r="TVA40" s="38"/>
      <c r="TVB40" s="38"/>
      <c r="TVC40" s="38"/>
      <c r="TVD40" s="38"/>
      <c r="TVE40" s="38"/>
      <c r="TVF40" s="38"/>
      <c r="TVG40" s="38"/>
      <c r="TVH40" s="38"/>
      <c r="TVI40" s="38"/>
      <c r="TVJ40" s="38"/>
      <c r="TVK40" s="38"/>
      <c r="TVL40" s="38"/>
      <c r="TVM40" s="38"/>
      <c r="TVN40" s="38"/>
      <c r="TVO40" s="38"/>
      <c r="TVP40" s="38"/>
      <c r="TVQ40" s="38"/>
      <c r="TVR40" s="38"/>
      <c r="TVS40" s="38"/>
      <c r="TVT40" s="38"/>
      <c r="TVU40" s="38"/>
      <c r="TVV40" s="38"/>
      <c r="TVW40" s="38"/>
      <c r="TVX40" s="38"/>
      <c r="TVY40" s="38"/>
      <c r="TVZ40" s="38"/>
      <c r="TWA40" s="38"/>
      <c r="TWB40" s="38"/>
      <c r="TWC40" s="38"/>
      <c r="TWD40" s="38"/>
      <c r="TWE40" s="38"/>
      <c r="TWF40" s="38"/>
      <c r="TWG40" s="38"/>
      <c r="TWH40" s="38"/>
      <c r="TWI40" s="38"/>
      <c r="TWJ40" s="38"/>
      <c r="TWK40" s="38"/>
      <c r="TWL40" s="38"/>
      <c r="TWM40" s="38"/>
      <c r="TWN40" s="38"/>
      <c r="TWO40" s="38"/>
      <c r="TWP40" s="38"/>
      <c r="TWQ40" s="38"/>
      <c r="TWR40" s="38"/>
      <c r="TWS40" s="38"/>
      <c r="TWT40" s="38"/>
      <c r="TWU40" s="38"/>
      <c r="TWV40" s="38"/>
      <c r="TWW40" s="38"/>
      <c r="TWX40" s="38"/>
      <c r="TWY40" s="38"/>
      <c r="TWZ40" s="38"/>
      <c r="TXA40" s="38"/>
      <c r="TXB40" s="38"/>
      <c r="TXC40" s="38"/>
      <c r="TXD40" s="38"/>
      <c r="TXE40" s="38"/>
      <c r="TXF40" s="38"/>
      <c r="TXG40" s="38"/>
      <c r="TXH40" s="38"/>
      <c r="TXI40" s="38"/>
      <c r="TXJ40" s="38"/>
      <c r="TXK40" s="38"/>
      <c r="TXL40" s="38"/>
      <c r="TXM40" s="38"/>
      <c r="TXN40" s="38"/>
      <c r="TXO40" s="38"/>
      <c r="TXP40" s="38"/>
      <c r="TXQ40" s="38"/>
      <c r="TXR40" s="38"/>
      <c r="TXS40" s="38"/>
      <c r="TXT40" s="38"/>
      <c r="TXU40" s="38"/>
      <c r="TXV40" s="38"/>
      <c r="TXW40" s="38"/>
      <c r="TXX40" s="38"/>
      <c r="TXY40" s="38"/>
      <c r="TXZ40" s="38"/>
      <c r="TYA40" s="38"/>
      <c r="TYB40" s="38"/>
      <c r="TYC40" s="38"/>
      <c r="TYD40" s="38"/>
      <c r="TYE40" s="38"/>
      <c r="TYF40" s="38"/>
      <c r="TYG40" s="38"/>
      <c r="TYH40" s="38"/>
      <c r="TYI40" s="38"/>
      <c r="TYJ40" s="38"/>
      <c r="TYK40" s="38"/>
      <c r="TYL40" s="38"/>
      <c r="TYM40" s="38"/>
      <c r="TYN40" s="38"/>
      <c r="TYO40" s="38"/>
      <c r="TYP40" s="38"/>
      <c r="TYQ40" s="38"/>
      <c r="TYR40" s="38"/>
      <c r="TYS40" s="38"/>
      <c r="TYT40" s="38"/>
      <c r="TYU40" s="38"/>
      <c r="TYV40" s="38"/>
      <c r="TYW40" s="38"/>
      <c r="TYX40" s="38"/>
      <c r="TYY40" s="38"/>
      <c r="TYZ40" s="38"/>
      <c r="TZA40" s="38"/>
      <c r="TZB40" s="38"/>
      <c r="TZC40" s="38"/>
      <c r="TZD40" s="38"/>
      <c r="TZE40" s="38"/>
      <c r="TZF40" s="38"/>
      <c r="TZG40" s="38"/>
      <c r="TZH40" s="38"/>
      <c r="TZI40" s="38"/>
      <c r="TZJ40" s="38"/>
      <c r="TZK40" s="38"/>
      <c r="TZL40" s="38"/>
      <c r="TZM40" s="38"/>
      <c r="TZN40" s="38"/>
      <c r="TZO40" s="38"/>
      <c r="TZP40" s="38"/>
      <c r="TZQ40" s="38"/>
      <c r="TZR40" s="38"/>
      <c r="TZS40" s="38"/>
      <c r="TZT40" s="38"/>
      <c r="TZU40" s="38"/>
      <c r="TZV40" s="38"/>
      <c r="TZW40" s="38"/>
      <c r="TZX40" s="38"/>
      <c r="TZY40" s="38"/>
      <c r="TZZ40" s="38"/>
      <c r="UAA40" s="38"/>
      <c r="UAB40" s="38"/>
      <c r="UAC40" s="38"/>
      <c r="UAD40" s="38"/>
      <c r="UAE40" s="38"/>
      <c r="UAF40" s="38"/>
      <c r="UAG40" s="38"/>
      <c r="UAH40" s="38"/>
      <c r="UAI40" s="38"/>
      <c r="UAJ40" s="38"/>
      <c r="UAK40" s="38"/>
      <c r="UAL40" s="38"/>
      <c r="UAM40" s="38"/>
      <c r="UAN40" s="38"/>
      <c r="UAO40" s="38"/>
      <c r="UAP40" s="38"/>
      <c r="UAQ40" s="38"/>
      <c r="UAR40" s="38"/>
      <c r="UAS40" s="38"/>
      <c r="UAT40" s="38"/>
      <c r="UAU40" s="38"/>
      <c r="UAV40" s="38"/>
      <c r="UAW40" s="38"/>
      <c r="UAX40" s="38"/>
      <c r="UAY40" s="38"/>
      <c r="UAZ40" s="38"/>
      <c r="UBA40" s="38"/>
      <c r="UBB40" s="38"/>
      <c r="UBC40" s="38"/>
      <c r="UBD40" s="38"/>
      <c r="UBE40" s="38"/>
      <c r="UBF40" s="38"/>
      <c r="UBG40" s="38"/>
      <c r="UBH40" s="38"/>
      <c r="UBI40" s="38"/>
      <c r="UBJ40" s="38"/>
      <c r="UBK40" s="38"/>
      <c r="UBL40" s="38"/>
      <c r="UBM40" s="38"/>
      <c r="UBN40" s="38"/>
      <c r="UBO40" s="38"/>
      <c r="UBP40" s="38"/>
      <c r="UBQ40" s="38"/>
      <c r="UBR40" s="38"/>
      <c r="UBS40" s="38"/>
      <c r="UBT40" s="38"/>
      <c r="UBU40" s="38"/>
      <c r="UBV40" s="38"/>
      <c r="UBW40" s="38"/>
      <c r="UBX40" s="38"/>
      <c r="UBY40" s="38"/>
      <c r="UBZ40" s="38"/>
      <c r="UCA40" s="38"/>
      <c r="UCB40" s="38"/>
      <c r="UCC40" s="38"/>
      <c r="UCD40" s="38"/>
      <c r="UCE40" s="38"/>
      <c r="UCF40" s="38"/>
      <c r="UCG40" s="38"/>
      <c r="UCH40" s="38"/>
      <c r="UCI40" s="38"/>
      <c r="UCJ40" s="38"/>
      <c r="UCK40" s="38"/>
      <c r="UCL40" s="38"/>
      <c r="UCM40" s="38"/>
      <c r="UCN40" s="38"/>
      <c r="UCO40" s="38"/>
      <c r="UCP40" s="38"/>
      <c r="UCQ40" s="38"/>
      <c r="UCR40" s="38"/>
      <c r="UCS40" s="38"/>
      <c r="UCT40" s="38"/>
      <c r="UCU40" s="38"/>
      <c r="UCV40" s="38"/>
      <c r="UCW40" s="38"/>
      <c r="UCX40" s="38"/>
      <c r="UCY40" s="38"/>
      <c r="UCZ40" s="38"/>
      <c r="UDA40" s="38"/>
      <c r="UDB40" s="38"/>
      <c r="UDC40" s="38"/>
      <c r="UDD40" s="38"/>
      <c r="UDE40" s="38"/>
      <c r="UDF40" s="38"/>
      <c r="UDG40" s="38"/>
      <c r="UDH40" s="38"/>
      <c r="UDI40" s="38"/>
      <c r="UDJ40" s="38"/>
      <c r="UDK40" s="38"/>
      <c r="UDL40" s="38"/>
      <c r="UDM40" s="38"/>
      <c r="UDN40" s="38"/>
      <c r="UDO40" s="38"/>
      <c r="UDP40" s="38"/>
      <c r="UDQ40" s="38"/>
      <c r="UDR40" s="38"/>
      <c r="UDS40" s="38"/>
      <c r="UDT40" s="38"/>
      <c r="UDU40" s="38"/>
      <c r="UDV40" s="38"/>
      <c r="UDW40" s="38"/>
      <c r="UDX40" s="38"/>
      <c r="UDY40" s="38"/>
      <c r="UDZ40" s="38"/>
      <c r="UEA40" s="38"/>
      <c r="UEB40" s="38"/>
      <c r="UEC40" s="38"/>
      <c r="UED40" s="38"/>
      <c r="UEE40" s="38"/>
      <c r="UEF40" s="38"/>
      <c r="UEG40" s="38"/>
      <c r="UEH40" s="38"/>
      <c r="UEI40" s="38"/>
      <c r="UEJ40" s="38"/>
      <c r="UEK40" s="38"/>
      <c r="UEL40" s="38"/>
      <c r="UEM40" s="38"/>
      <c r="UEN40" s="38"/>
      <c r="UEO40" s="38"/>
      <c r="UEP40" s="38"/>
      <c r="UEQ40" s="38"/>
      <c r="UER40" s="38"/>
      <c r="UES40" s="38"/>
      <c r="UET40" s="38"/>
      <c r="UEU40" s="38"/>
      <c r="UEV40" s="38"/>
      <c r="UEW40" s="38"/>
      <c r="UEX40" s="38"/>
      <c r="UEY40" s="38"/>
      <c r="UEZ40" s="38"/>
      <c r="UFA40" s="38"/>
      <c r="UFB40" s="38"/>
      <c r="UFC40" s="38"/>
      <c r="UFD40" s="38"/>
      <c r="UFE40" s="38"/>
      <c r="UFF40" s="38"/>
      <c r="UFG40" s="38"/>
      <c r="UFH40" s="38"/>
      <c r="UFI40" s="38"/>
      <c r="UFJ40" s="38"/>
      <c r="UFK40" s="38"/>
      <c r="UFL40" s="38"/>
      <c r="UFM40" s="38"/>
      <c r="UFN40" s="38"/>
      <c r="UFO40" s="38"/>
      <c r="UFP40" s="38"/>
      <c r="UFQ40" s="38"/>
      <c r="UFR40" s="38"/>
      <c r="UFS40" s="38"/>
      <c r="UFT40" s="38"/>
      <c r="UFU40" s="38"/>
      <c r="UFV40" s="38"/>
      <c r="UFW40" s="38"/>
      <c r="UFX40" s="38"/>
      <c r="UFY40" s="38"/>
      <c r="UFZ40" s="38"/>
      <c r="UGA40" s="38"/>
      <c r="UGB40" s="38"/>
      <c r="UGC40" s="38"/>
      <c r="UGD40" s="38"/>
      <c r="UGE40" s="38"/>
      <c r="UGF40" s="38"/>
      <c r="UGG40" s="38"/>
      <c r="UGH40" s="38"/>
      <c r="UGI40" s="38"/>
      <c r="UGJ40" s="38"/>
      <c r="UGK40" s="38"/>
      <c r="UGL40" s="38"/>
      <c r="UGM40" s="38"/>
      <c r="UGN40" s="38"/>
      <c r="UGO40" s="38"/>
      <c r="UGP40" s="38"/>
      <c r="UGQ40" s="38"/>
      <c r="UGR40" s="38"/>
      <c r="UGS40" s="38"/>
      <c r="UGT40" s="38"/>
      <c r="UGU40" s="38"/>
      <c r="UGV40" s="38"/>
      <c r="UGW40" s="38"/>
      <c r="UGX40" s="38"/>
      <c r="UGY40" s="38"/>
      <c r="UGZ40" s="38"/>
      <c r="UHA40" s="38"/>
      <c r="UHB40" s="38"/>
      <c r="UHC40" s="38"/>
      <c r="UHD40" s="38"/>
      <c r="UHE40" s="38"/>
      <c r="UHF40" s="38"/>
      <c r="UHG40" s="38"/>
      <c r="UHH40" s="38"/>
      <c r="UHI40" s="38"/>
      <c r="UHJ40" s="38"/>
      <c r="UHK40" s="38"/>
      <c r="UHL40" s="38"/>
      <c r="UHM40" s="38"/>
      <c r="UHN40" s="38"/>
      <c r="UHO40" s="38"/>
      <c r="UHP40" s="38"/>
      <c r="UHQ40" s="38"/>
      <c r="UHR40" s="38"/>
      <c r="UHS40" s="38"/>
      <c r="UHT40" s="38"/>
      <c r="UHU40" s="38"/>
      <c r="UHV40" s="38"/>
      <c r="UHW40" s="38"/>
      <c r="UHX40" s="38"/>
      <c r="UHY40" s="38"/>
      <c r="UHZ40" s="38"/>
      <c r="UIA40" s="38"/>
      <c r="UIB40" s="38"/>
      <c r="UIC40" s="38"/>
      <c r="UID40" s="38"/>
      <c r="UIE40" s="38"/>
      <c r="UIF40" s="38"/>
      <c r="UIG40" s="38"/>
      <c r="UIH40" s="38"/>
      <c r="UII40" s="38"/>
      <c r="UIJ40" s="38"/>
      <c r="UIK40" s="38"/>
      <c r="UIL40" s="38"/>
      <c r="UIM40" s="38"/>
      <c r="UIN40" s="38"/>
      <c r="UIO40" s="38"/>
      <c r="UIP40" s="38"/>
      <c r="UIQ40" s="38"/>
      <c r="UIR40" s="38"/>
      <c r="UIS40" s="38"/>
      <c r="UIT40" s="38"/>
      <c r="UIU40" s="38"/>
      <c r="UIV40" s="38"/>
      <c r="UIW40" s="38"/>
      <c r="UIX40" s="38"/>
      <c r="UIY40" s="38"/>
      <c r="UIZ40" s="38"/>
      <c r="UJA40" s="38"/>
      <c r="UJB40" s="38"/>
      <c r="UJC40" s="38"/>
      <c r="UJD40" s="38"/>
      <c r="UJE40" s="38"/>
      <c r="UJF40" s="38"/>
      <c r="UJG40" s="38"/>
      <c r="UJH40" s="38"/>
      <c r="UJI40" s="38"/>
      <c r="UJJ40" s="38"/>
      <c r="UJK40" s="38"/>
      <c r="UJL40" s="38"/>
      <c r="UJM40" s="38"/>
      <c r="UJN40" s="38"/>
      <c r="UJO40" s="38"/>
      <c r="UJP40" s="38"/>
      <c r="UJQ40" s="38"/>
      <c r="UJR40" s="38"/>
      <c r="UJS40" s="38"/>
      <c r="UJT40" s="38"/>
      <c r="UJU40" s="38"/>
      <c r="UJV40" s="38"/>
      <c r="UJW40" s="38"/>
      <c r="UJX40" s="38"/>
      <c r="UJY40" s="38"/>
      <c r="UJZ40" s="38"/>
      <c r="UKA40" s="38"/>
      <c r="UKB40" s="38"/>
      <c r="UKC40" s="38"/>
      <c r="UKD40" s="38"/>
      <c r="UKE40" s="38"/>
      <c r="UKF40" s="38"/>
      <c r="UKG40" s="38"/>
      <c r="UKH40" s="38"/>
      <c r="UKI40" s="38"/>
      <c r="UKJ40" s="38"/>
      <c r="UKK40" s="38"/>
      <c r="UKL40" s="38"/>
      <c r="UKM40" s="38"/>
      <c r="UKN40" s="38"/>
      <c r="UKO40" s="38"/>
      <c r="UKP40" s="38"/>
      <c r="UKQ40" s="38"/>
      <c r="UKR40" s="38"/>
      <c r="UKS40" s="38"/>
      <c r="UKT40" s="38"/>
      <c r="UKU40" s="38"/>
      <c r="UKV40" s="38"/>
      <c r="UKW40" s="38"/>
      <c r="UKX40" s="38"/>
      <c r="UKY40" s="38"/>
      <c r="UKZ40" s="38"/>
      <c r="ULA40" s="38"/>
      <c r="ULB40" s="38"/>
      <c r="ULC40" s="38"/>
      <c r="ULD40" s="38"/>
      <c r="ULE40" s="38"/>
      <c r="ULF40" s="38"/>
      <c r="ULG40" s="38"/>
      <c r="ULH40" s="38"/>
      <c r="ULI40" s="38"/>
      <c r="ULJ40" s="38"/>
      <c r="ULK40" s="38"/>
      <c r="ULL40" s="38"/>
      <c r="ULM40" s="38"/>
      <c r="ULN40" s="38"/>
      <c r="ULO40" s="38"/>
      <c r="ULP40" s="38"/>
      <c r="ULQ40" s="38"/>
      <c r="ULR40" s="38"/>
      <c r="ULS40" s="38"/>
      <c r="ULT40" s="38"/>
      <c r="ULU40" s="38"/>
      <c r="ULV40" s="38"/>
      <c r="ULW40" s="38"/>
      <c r="ULX40" s="38"/>
      <c r="ULY40" s="38"/>
      <c r="ULZ40" s="38"/>
      <c r="UMA40" s="38"/>
      <c r="UMB40" s="38"/>
      <c r="UMC40" s="38"/>
      <c r="UMD40" s="38"/>
      <c r="UME40" s="38"/>
      <c r="UMF40" s="38"/>
      <c r="UMG40" s="38"/>
      <c r="UMH40" s="38"/>
      <c r="UMI40" s="38"/>
      <c r="UMJ40" s="38"/>
      <c r="UMK40" s="38"/>
      <c r="UML40" s="38"/>
      <c r="UMM40" s="38"/>
      <c r="UMN40" s="38"/>
      <c r="UMO40" s="38"/>
      <c r="UMP40" s="38"/>
      <c r="UMQ40" s="38"/>
      <c r="UMR40" s="38"/>
      <c r="UMS40" s="38"/>
      <c r="UMT40" s="38"/>
      <c r="UMU40" s="38"/>
      <c r="UMV40" s="38"/>
      <c r="UMW40" s="38"/>
      <c r="UMX40" s="38"/>
      <c r="UMY40" s="38"/>
      <c r="UMZ40" s="38"/>
      <c r="UNA40" s="38"/>
      <c r="UNB40" s="38"/>
      <c r="UNC40" s="38"/>
      <c r="UND40" s="38"/>
      <c r="UNE40" s="38"/>
      <c r="UNF40" s="38"/>
      <c r="UNG40" s="38"/>
      <c r="UNH40" s="38"/>
      <c r="UNI40" s="38"/>
      <c r="UNJ40" s="38"/>
      <c r="UNK40" s="38"/>
      <c r="UNL40" s="38"/>
      <c r="UNM40" s="38"/>
      <c r="UNN40" s="38"/>
      <c r="UNO40" s="38"/>
      <c r="UNP40" s="38"/>
      <c r="UNQ40" s="38"/>
      <c r="UNR40" s="38"/>
      <c r="UNS40" s="38"/>
      <c r="UNT40" s="38"/>
      <c r="UNU40" s="38"/>
      <c r="UNV40" s="38"/>
      <c r="UNW40" s="38"/>
      <c r="UNX40" s="38"/>
      <c r="UNY40" s="38"/>
      <c r="UNZ40" s="38"/>
      <c r="UOA40" s="38"/>
      <c r="UOB40" s="38"/>
      <c r="UOC40" s="38"/>
      <c r="UOD40" s="38"/>
      <c r="UOE40" s="38"/>
      <c r="UOF40" s="38"/>
      <c r="UOG40" s="38"/>
      <c r="UOH40" s="38"/>
      <c r="UOI40" s="38"/>
      <c r="UOJ40" s="38"/>
      <c r="UOK40" s="38"/>
      <c r="UOL40" s="38"/>
      <c r="UOM40" s="38"/>
      <c r="UON40" s="38"/>
      <c r="UOO40" s="38"/>
      <c r="UOP40" s="38"/>
      <c r="UOQ40" s="38"/>
      <c r="UOR40" s="38"/>
      <c r="UOS40" s="38"/>
      <c r="UOT40" s="38"/>
      <c r="UOU40" s="38"/>
      <c r="UOV40" s="38"/>
      <c r="UOW40" s="38"/>
      <c r="UOX40" s="38"/>
      <c r="UOY40" s="38"/>
      <c r="UOZ40" s="38"/>
      <c r="UPA40" s="38"/>
      <c r="UPB40" s="38"/>
      <c r="UPC40" s="38"/>
      <c r="UPD40" s="38"/>
      <c r="UPE40" s="38"/>
      <c r="UPF40" s="38"/>
      <c r="UPG40" s="38"/>
      <c r="UPH40" s="38"/>
      <c r="UPI40" s="38"/>
      <c r="UPJ40" s="38"/>
      <c r="UPK40" s="38"/>
      <c r="UPL40" s="38"/>
      <c r="UPM40" s="38"/>
      <c r="UPN40" s="38"/>
      <c r="UPO40" s="38"/>
      <c r="UPP40" s="38"/>
      <c r="UPQ40" s="38"/>
      <c r="UPR40" s="38"/>
      <c r="UPS40" s="38"/>
      <c r="UPT40" s="38"/>
      <c r="UPU40" s="38"/>
      <c r="UPV40" s="38"/>
      <c r="UPW40" s="38"/>
      <c r="UPX40" s="38"/>
      <c r="UPY40" s="38"/>
      <c r="UPZ40" s="38"/>
      <c r="UQA40" s="38"/>
      <c r="UQB40" s="38"/>
      <c r="UQC40" s="38"/>
      <c r="UQD40" s="38"/>
      <c r="UQE40" s="38"/>
      <c r="UQF40" s="38"/>
      <c r="UQG40" s="38"/>
      <c r="UQH40" s="38"/>
      <c r="UQI40" s="38"/>
      <c r="UQJ40" s="38"/>
      <c r="UQK40" s="38"/>
      <c r="UQL40" s="38"/>
      <c r="UQM40" s="38"/>
      <c r="UQN40" s="38"/>
      <c r="UQO40" s="38"/>
      <c r="UQP40" s="38"/>
      <c r="UQQ40" s="38"/>
      <c r="UQR40" s="38"/>
      <c r="UQS40" s="38"/>
      <c r="UQT40" s="38"/>
      <c r="UQU40" s="38"/>
      <c r="UQV40" s="38"/>
      <c r="UQW40" s="38"/>
      <c r="UQX40" s="38"/>
      <c r="UQY40" s="38"/>
      <c r="UQZ40" s="38"/>
      <c r="URA40" s="38"/>
      <c r="URB40" s="38"/>
      <c r="URC40" s="38"/>
      <c r="URD40" s="38"/>
      <c r="URE40" s="38"/>
      <c r="URF40" s="38"/>
      <c r="URG40" s="38"/>
      <c r="URH40" s="38"/>
      <c r="URI40" s="38"/>
      <c r="URJ40" s="38"/>
      <c r="URK40" s="38"/>
      <c r="URL40" s="38"/>
      <c r="URM40" s="38"/>
      <c r="URN40" s="38"/>
      <c r="URO40" s="38"/>
      <c r="URP40" s="38"/>
      <c r="URQ40" s="38"/>
      <c r="URR40" s="38"/>
      <c r="URS40" s="38"/>
      <c r="URT40" s="38"/>
      <c r="URU40" s="38"/>
      <c r="URV40" s="38"/>
      <c r="URW40" s="38"/>
      <c r="URX40" s="38"/>
      <c r="URY40" s="38"/>
      <c r="URZ40" s="38"/>
      <c r="USA40" s="38"/>
      <c r="USB40" s="38"/>
      <c r="USC40" s="38"/>
      <c r="USD40" s="38"/>
      <c r="USE40" s="38"/>
      <c r="USF40" s="38"/>
      <c r="USG40" s="38"/>
      <c r="USH40" s="38"/>
      <c r="USI40" s="38"/>
      <c r="USJ40" s="38"/>
      <c r="USK40" s="38"/>
      <c r="USL40" s="38"/>
      <c r="USM40" s="38"/>
      <c r="USN40" s="38"/>
      <c r="USO40" s="38"/>
      <c r="USP40" s="38"/>
      <c r="USQ40" s="38"/>
      <c r="USR40" s="38"/>
      <c r="USS40" s="38"/>
      <c r="UST40" s="38"/>
      <c r="USU40" s="38"/>
      <c r="USV40" s="38"/>
      <c r="USW40" s="38"/>
      <c r="USX40" s="38"/>
      <c r="USY40" s="38"/>
      <c r="USZ40" s="38"/>
      <c r="UTA40" s="38"/>
      <c r="UTB40" s="38"/>
      <c r="UTC40" s="38"/>
      <c r="UTD40" s="38"/>
      <c r="UTE40" s="38"/>
      <c r="UTF40" s="38"/>
      <c r="UTG40" s="38"/>
      <c r="UTH40" s="38"/>
      <c r="UTI40" s="38"/>
      <c r="UTJ40" s="38"/>
      <c r="UTK40" s="38"/>
      <c r="UTL40" s="38"/>
      <c r="UTM40" s="38"/>
      <c r="UTN40" s="38"/>
      <c r="UTO40" s="38"/>
      <c r="UTP40" s="38"/>
      <c r="UTQ40" s="38"/>
      <c r="UTR40" s="38"/>
      <c r="UTS40" s="38"/>
      <c r="UTT40" s="38"/>
      <c r="UTU40" s="38"/>
      <c r="UTV40" s="38"/>
      <c r="UTW40" s="38"/>
      <c r="UTX40" s="38"/>
      <c r="UTY40" s="38"/>
      <c r="UTZ40" s="38"/>
      <c r="UUA40" s="38"/>
      <c r="UUB40" s="38"/>
      <c r="UUC40" s="38"/>
      <c r="UUD40" s="38"/>
      <c r="UUE40" s="38"/>
      <c r="UUF40" s="38"/>
      <c r="UUG40" s="38"/>
      <c r="UUH40" s="38"/>
      <c r="UUI40" s="38"/>
      <c r="UUJ40" s="38"/>
      <c r="UUK40" s="38"/>
      <c r="UUL40" s="38"/>
      <c r="UUM40" s="38"/>
      <c r="UUN40" s="38"/>
      <c r="UUO40" s="38"/>
      <c r="UUP40" s="38"/>
      <c r="UUQ40" s="38"/>
      <c r="UUR40" s="38"/>
      <c r="UUS40" s="38"/>
      <c r="UUT40" s="38"/>
      <c r="UUU40" s="38"/>
      <c r="UUV40" s="38"/>
      <c r="UUW40" s="38"/>
      <c r="UUX40" s="38"/>
      <c r="UUY40" s="38"/>
      <c r="UUZ40" s="38"/>
      <c r="UVA40" s="38"/>
      <c r="UVB40" s="38"/>
      <c r="UVC40" s="38"/>
      <c r="UVD40" s="38"/>
      <c r="UVE40" s="38"/>
      <c r="UVF40" s="38"/>
      <c r="UVG40" s="38"/>
      <c r="UVH40" s="38"/>
      <c r="UVI40" s="38"/>
      <c r="UVJ40" s="38"/>
      <c r="UVK40" s="38"/>
      <c r="UVL40" s="38"/>
      <c r="UVM40" s="38"/>
      <c r="UVN40" s="38"/>
      <c r="UVO40" s="38"/>
      <c r="UVP40" s="38"/>
      <c r="UVQ40" s="38"/>
      <c r="UVR40" s="38"/>
      <c r="UVS40" s="38"/>
      <c r="UVT40" s="38"/>
      <c r="UVU40" s="38"/>
      <c r="UVV40" s="38"/>
      <c r="UVW40" s="38"/>
      <c r="UVX40" s="38"/>
      <c r="UVY40" s="38"/>
      <c r="UVZ40" s="38"/>
      <c r="UWA40" s="38"/>
      <c r="UWB40" s="38"/>
      <c r="UWC40" s="38"/>
      <c r="UWD40" s="38"/>
      <c r="UWE40" s="38"/>
      <c r="UWF40" s="38"/>
      <c r="UWG40" s="38"/>
      <c r="UWH40" s="38"/>
      <c r="UWI40" s="38"/>
      <c r="UWJ40" s="38"/>
      <c r="UWK40" s="38"/>
      <c r="UWL40" s="38"/>
      <c r="UWM40" s="38"/>
      <c r="UWN40" s="38"/>
      <c r="UWO40" s="38"/>
      <c r="UWP40" s="38"/>
      <c r="UWQ40" s="38"/>
      <c r="UWR40" s="38"/>
      <c r="UWS40" s="38"/>
      <c r="UWT40" s="38"/>
      <c r="UWU40" s="38"/>
      <c r="UWV40" s="38"/>
      <c r="UWW40" s="38"/>
      <c r="UWX40" s="38"/>
      <c r="UWY40" s="38"/>
      <c r="UWZ40" s="38"/>
      <c r="UXA40" s="38"/>
      <c r="UXB40" s="38"/>
      <c r="UXC40" s="38"/>
      <c r="UXD40" s="38"/>
      <c r="UXE40" s="38"/>
      <c r="UXF40" s="38"/>
      <c r="UXG40" s="38"/>
      <c r="UXH40" s="38"/>
      <c r="UXI40" s="38"/>
      <c r="UXJ40" s="38"/>
      <c r="UXK40" s="38"/>
      <c r="UXL40" s="38"/>
      <c r="UXM40" s="38"/>
      <c r="UXN40" s="38"/>
      <c r="UXO40" s="38"/>
      <c r="UXP40" s="38"/>
      <c r="UXQ40" s="38"/>
      <c r="UXR40" s="38"/>
      <c r="UXS40" s="38"/>
      <c r="UXT40" s="38"/>
      <c r="UXU40" s="38"/>
      <c r="UXV40" s="38"/>
      <c r="UXW40" s="38"/>
      <c r="UXX40" s="38"/>
      <c r="UXY40" s="38"/>
      <c r="UXZ40" s="38"/>
      <c r="UYA40" s="38"/>
      <c r="UYB40" s="38"/>
      <c r="UYC40" s="38"/>
      <c r="UYD40" s="38"/>
      <c r="UYE40" s="38"/>
      <c r="UYF40" s="38"/>
      <c r="UYG40" s="38"/>
      <c r="UYH40" s="38"/>
      <c r="UYI40" s="38"/>
      <c r="UYJ40" s="38"/>
      <c r="UYK40" s="38"/>
      <c r="UYL40" s="38"/>
      <c r="UYM40" s="38"/>
      <c r="UYN40" s="38"/>
      <c r="UYO40" s="38"/>
      <c r="UYP40" s="38"/>
      <c r="UYQ40" s="38"/>
      <c r="UYR40" s="38"/>
      <c r="UYS40" s="38"/>
      <c r="UYT40" s="38"/>
      <c r="UYU40" s="38"/>
      <c r="UYV40" s="38"/>
      <c r="UYW40" s="38"/>
      <c r="UYX40" s="38"/>
      <c r="UYY40" s="38"/>
      <c r="UYZ40" s="38"/>
      <c r="UZA40" s="38"/>
      <c r="UZB40" s="38"/>
      <c r="UZC40" s="38"/>
      <c r="UZD40" s="38"/>
      <c r="UZE40" s="38"/>
      <c r="UZF40" s="38"/>
      <c r="UZG40" s="38"/>
      <c r="UZH40" s="38"/>
      <c r="UZI40" s="38"/>
      <c r="UZJ40" s="38"/>
      <c r="UZK40" s="38"/>
      <c r="UZL40" s="38"/>
      <c r="UZM40" s="38"/>
      <c r="UZN40" s="38"/>
      <c r="UZO40" s="38"/>
      <c r="UZP40" s="38"/>
      <c r="UZQ40" s="38"/>
      <c r="UZR40" s="38"/>
      <c r="UZS40" s="38"/>
      <c r="UZT40" s="38"/>
      <c r="UZU40" s="38"/>
      <c r="UZV40" s="38"/>
      <c r="UZW40" s="38"/>
      <c r="UZX40" s="38"/>
      <c r="UZY40" s="38"/>
      <c r="UZZ40" s="38"/>
      <c r="VAA40" s="38"/>
      <c r="VAB40" s="38"/>
      <c r="VAC40" s="38"/>
      <c r="VAD40" s="38"/>
      <c r="VAE40" s="38"/>
      <c r="VAF40" s="38"/>
      <c r="VAG40" s="38"/>
      <c r="VAH40" s="38"/>
      <c r="VAI40" s="38"/>
      <c r="VAJ40" s="38"/>
      <c r="VAK40" s="38"/>
      <c r="VAL40" s="38"/>
      <c r="VAM40" s="38"/>
      <c r="VAN40" s="38"/>
      <c r="VAO40" s="38"/>
      <c r="VAP40" s="38"/>
      <c r="VAQ40" s="38"/>
      <c r="VAR40" s="38"/>
      <c r="VAS40" s="38"/>
      <c r="VAT40" s="38"/>
      <c r="VAU40" s="38"/>
      <c r="VAV40" s="38"/>
      <c r="VAW40" s="38"/>
      <c r="VAX40" s="38"/>
      <c r="VAY40" s="38"/>
      <c r="VAZ40" s="38"/>
      <c r="VBA40" s="38"/>
      <c r="VBB40" s="38"/>
      <c r="VBC40" s="38"/>
      <c r="VBD40" s="38"/>
      <c r="VBE40" s="38"/>
      <c r="VBF40" s="38"/>
      <c r="VBG40" s="38"/>
      <c r="VBH40" s="38"/>
      <c r="VBI40" s="38"/>
      <c r="VBJ40" s="38"/>
      <c r="VBK40" s="38"/>
      <c r="VBL40" s="38"/>
      <c r="VBM40" s="38"/>
      <c r="VBN40" s="38"/>
      <c r="VBO40" s="38"/>
      <c r="VBP40" s="38"/>
      <c r="VBQ40" s="38"/>
      <c r="VBR40" s="38"/>
      <c r="VBS40" s="38"/>
      <c r="VBT40" s="38"/>
      <c r="VBU40" s="38"/>
      <c r="VBV40" s="38"/>
      <c r="VBW40" s="38"/>
      <c r="VBX40" s="38"/>
      <c r="VBY40" s="38"/>
      <c r="VBZ40" s="38"/>
      <c r="VCA40" s="38"/>
      <c r="VCB40" s="38"/>
      <c r="VCC40" s="38"/>
      <c r="VCD40" s="38"/>
      <c r="VCE40" s="38"/>
      <c r="VCF40" s="38"/>
      <c r="VCG40" s="38"/>
      <c r="VCH40" s="38"/>
      <c r="VCI40" s="38"/>
      <c r="VCJ40" s="38"/>
      <c r="VCK40" s="38"/>
      <c r="VCL40" s="38"/>
      <c r="VCM40" s="38"/>
      <c r="VCN40" s="38"/>
      <c r="VCO40" s="38"/>
      <c r="VCP40" s="38"/>
      <c r="VCQ40" s="38"/>
      <c r="VCR40" s="38"/>
      <c r="VCS40" s="38"/>
      <c r="VCT40" s="38"/>
      <c r="VCU40" s="38"/>
      <c r="VCV40" s="38"/>
      <c r="VCW40" s="38"/>
      <c r="VCX40" s="38"/>
      <c r="VCY40" s="38"/>
      <c r="VCZ40" s="38"/>
      <c r="VDA40" s="38"/>
      <c r="VDB40" s="38"/>
      <c r="VDC40" s="38"/>
      <c r="VDD40" s="38"/>
      <c r="VDE40" s="38"/>
      <c r="VDF40" s="38"/>
      <c r="VDG40" s="38"/>
      <c r="VDH40" s="38"/>
      <c r="VDI40" s="38"/>
      <c r="VDJ40" s="38"/>
      <c r="VDK40" s="38"/>
      <c r="VDL40" s="38"/>
      <c r="VDM40" s="38"/>
      <c r="VDN40" s="38"/>
      <c r="VDO40" s="38"/>
      <c r="VDP40" s="38"/>
      <c r="VDQ40" s="38"/>
      <c r="VDR40" s="38"/>
      <c r="VDS40" s="38"/>
      <c r="VDT40" s="38"/>
      <c r="VDU40" s="38"/>
      <c r="VDV40" s="38"/>
      <c r="VDW40" s="38"/>
      <c r="VDX40" s="38"/>
      <c r="VDY40" s="38"/>
      <c r="VDZ40" s="38"/>
      <c r="VEA40" s="38"/>
      <c r="VEB40" s="38"/>
      <c r="VEC40" s="38"/>
      <c r="VED40" s="38"/>
      <c r="VEE40" s="38"/>
      <c r="VEF40" s="38"/>
      <c r="VEG40" s="38"/>
      <c r="VEH40" s="38"/>
      <c r="VEI40" s="38"/>
      <c r="VEJ40" s="38"/>
      <c r="VEK40" s="38"/>
      <c r="VEL40" s="38"/>
      <c r="VEM40" s="38"/>
      <c r="VEN40" s="38"/>
      <c r="VEO40" s="38"/>
      <c r="VEP40" s="38"/>
      <c r="VEQ40" s="38"/>
      <c r="VER40" s="38"/>
      <c r="VES40" s="38"/>
      <c r="VET40" s="38"/>
      <c r="VEU40" s="38"/>
      <c r="VEV40" s="38"/>
      <c r="VEW40" s="38"/>
      <c r="VEX40" s="38"/>
      <c r="VEY40" s="38"/>
      <c r="VEZ40" s="38"/>
      <c r="VFA40" s="38"/>
      <c r="VFB40" s="38"/>
      <c r="VFC40" s="38"/>
      <c r="VFD40" s="38"/>
      <c r="VFE40" s="38"/>
      <c r="VFF40" s="38"/>
      <c r="VFG40" s="38"/>
      <c r="VFH40" s="38"/>
      <c r="VFI40" s="38"/>
      <c r="VFJ40" s="38"/>
      <c r="VFK40" s="38"/>
      <c r="VFL40" s="38"/>
      <c r="VFM40" s="38"/>
      <c r="VFN40" s="38"/>
      <c r="VFO40" s="38"/>
      <c r="VFP40" s="38"/>
      <c r="VFQ40" s="38"/>
      <c r="VFR40" s="38"/>
      <c r="VFS40" s="38"/>
      <c r="VFT40" s="38"/>
      <c r="VFU40" s="38"/>
      <c r="VFV40" s="38"/>
      <c r="VFW40" s="38"/>
      <c r="VFX40" s="38"/>
      <c r="VFY40" s="38"/>
      <c r="VFZ40" s="38"/>
      <c r="VGA40" s="38"/>
      <c r="VGB40" s="38"/>
      <c r="VGC40" s="38"/>
      <c r="VGD40" s="38"/>
      <c r="VGE40" s="38"/>
      <c r="VGF40" s="38"/>
      <c r="VGG40" s="38"/>
      <c r="VGH40" s="38"/>
      <c r="VGI40" s="38"/>
      <c r="VGJ40" s="38"/>
      <c r="VGK40" s="38"/>
      <c r="VGL40" s="38"/>
      <c r="VGM40" s="38"/>
      <c r="VGN40" s="38"/>
      <c r="VGO40" s="38"/>
      <c r="VGP40" s="38"/>
      <c r="VGQ40" s="38"/>
      <c r="VGR40" s="38"/>
      <c r="VGS40" s="38"/>
      <c r="VGT40" s="38"/>
      <c r="VGU40" s="38"/>
      <c r="VGV40" s="38"/>
      <c r="VGW40" s="38"/>
      <c r="VGX40" s="38"/>
      <c r="VGY40" s="38"/>
      <c r="VGZ40" s="38"/>
      <c r="VHA40" s="38"/>
      <c r="VHB40" s="38"/>
      <c r="VHC40" s="38"/>
      <c r="VHD40" s="38"/>
      <c r="VHE40" s="38"/>
      <c r="VHF40" s="38"/>
      <c r="VHG40" s="38"/>
      <c r="VHH40" s="38"/>
      <c r="VHI40" s="38"/>
      <c r="VHJ40" s="38"/>
      <c r="VHK40" s="38"/>
      <c r="VHL40" s="38"/>
      <c r="VHM40" s="38"/>
      <c r="VHN40" s="38"/>
      <c r="VHO40" s="38"/>
      <c r="VHP40" s="38"/>
      <c r="VHQ40" s="38"/>
      <c r="VHR40" s="38"/>
      <c r="VHS40" s="38"/>
      <c r="VHT40" s="38"/>
      <c r="VHU40" s="38"/>
      <c r="VHV40" s="38"/>
      <c r="VHW40" s="38"/>
      <c r="VHX40" s="38"/>
      <c r="VHY40" s="38"/>
      <c r="VHZ40" s="38"/>
      <c r="VIA40" s="38"/>
      <c r="VIB40" s="38"/>
      <c r="VIC40" s="38"/>
      <c r="VID40" s="38"/>
      <c r="VIE40" s="38"/>
      <c r="VIF40" s="38"/>
      <c r="VIG40" s="38"/>
      <c r="VIH40" s="38"/>
      <c r="VII40" s="38"/>
      <c r="VIJ40" s="38"/>
      <c r="VIK40" s="38"/>
      <c r="VIL40" s="38"/>
      <c r="VIM40" s="38"/>
      <c r="VIN40" s="38"/>
      <c r="VIO40" s="38"/>
      <c r="VIP40" s="38"/>
      <c r="VIQ40" s="38"/>
      <c r="VIR40" s="38"/>
      <c r="VIS40" s="38"/>
      <c r="VIT40" s="38"/>
      <c r="VIU40" s="38"/>
      <c r="VIV40" s="38"/>
      <c r="VIW40" s="38"/>
      <c r="VIX40" s="38"/>
      <c r="VIY40" s="38"/>
      <c r="VIZ40" s="38"/>
      <c r="VJA40" s="38"/>
      <c r="VJB40" s="38"/>
      <c r="VJC40" s="38"/>
      <c r="VJD40" s="38"/>
      <c r="VJE40" s="38"/>
      <c r="VJF40" s="38"/>
      <c r="VJG40" s="38"/>
      <c r="VJH40" s="38"/>
      <c r="VJI40" s="38"/>
      <c r="VJJ40" s="38"/>
      <c r="VJK40" s="38"/>
      <c r="VJL40" s="38"/>
      <c r="VJM40" s="38"/>
      <c r="VJN40" s="38"/>
      <c r="VJO40" s="38"/>
      <c r="VJP40" s="38"/>
      <c r="VJQ40" s="38"/>
      <c r="VJR40" s="38"/>
      <c r="VJS40" s="38"/>
      <c r="VJT40" s="38"/>
      <c r="VJU40" s="38"/>
      <c r="VJV40" s="38"/>
      <c r="VJW40" s="38"/>
      <c r="VJX40" s="38"/>
      <c r="VJY40" s="38"/>
      <c r="VJZ40" s="38"/>
      <c r="VKA40" s="38"/>
      <c r="VKB40" s="38"/>
      <c r="VKC40" s="38"/>
      <c r="VKD40" s="38"/>
      <c r="VKE40" s="38"/>
      <c r="VKF40" s="38"/>
      <c r="VKG40" s="38"/>
      <c r="VKH40" s="38"/>
      <c r="VKI40" s="38"/>
      <c r="VKJ40" s="38"/>
      <c r="VKK40" s="38"/>
      <c r="VKL40" s="38"/>
      <c r="VKM40" s="38"/>
      <c r="VKN40" s="38"/>
      <c r="VKO40" s="38"/>
      <c r="VKP40" s="38"/>
      <c r="VKQ40" s="38"/>
      <c r="VKR40" s="38"/>
      <c r="VKS40" s="38"/>
      <c r="VKT40" s="38"/>
      <c r="VKU40" s="38"/>
      <c r="VKV40" s="38"/>
      <c r="VKW40" s="38"/>
      <c r="VKX40" s="38"/>
      <c r="VKY40" s="38"/>
      <c r="VKZ40" s="38"/>
      <c r="VLA40" s="38"/>
      <c r="VLB40" s="38"/>
      <c r="VLC40" s="38"/>
      <c r="VLD40" s="38"/>
      <c r="VLE40" s="38"/>
      <c r="VLF40" s="38"/>
      <c r="VLG40" s="38"/>
      <c r="VLH40" s="38"/>
      <c r="VLI40" s="38"/>
      <c r="VLJ40" s="38"/>
      <c r="VLK40" s="38"/>
      <c r="VLL40" s="38"/>
      <c r="VLM40" s="38"/>
      <c r="VLN40" s="38"/>
      <c r="VLO40" s="38"/>
      <c r="VLP40" s="38"/>
      <c r="VLQ40" s="38"/>
      <c r="VLR40" s="38"/>
      <c r="VLS40" s="38"/>
      <c r="VLT40" s="38"/>
      <c r="VLU40" s="38"/>
      <c r="VLV40" s="38"/>
      <c r="VLW40" s="38"/>
      <c r="VLX40" s="38"/>
      <c r="VLY40" s="38"/>
      <c r="VLZ40" s="38"/>
      <c r="VMA40" s="38"/>
      <c r="VMB40" s="38"/>
      <c r="VMC40" s="38"/>
      <c r="VMD40" s="38"/>
      <c r="VME40" s="38"/>
      <c r="VMF40" s="38"/>
      <c r="VMG40" s="38"/>
      <c r="VMH40" s="38"/>
      <c r="VMI40" s="38"/>
      <c r="VMJ40" s="38"/>
      <c r="VMK40" s="38"/>
      <c r="VML40" s="38"/>
      <c r="VMM40" s="38"/>
      <c r="VMN40" s="38"/>
      <c r="VMO40" s="38"/>
      <c r="VMP40" s="38"/>
      <c r="VMQ40" s="38"/>
      <c r="VMR40" s="38"/>
      <c r="VMS40" s="38"/>
      <c r="VMT40" s="38"/>
      <c r="VMU40" s="38"/>
      <c r="VMV40" s="38"/>
      <c r="VMW40" s="38"/>
      <c r="VMX40" s="38"/>
      <c r="VMY40" s="38"/>
      <c r="VMZ40" s="38"/>
      <c r="VNA40" s="38"/>
      <c r="VNB40" s="38"/>
      <c r="VNC40" s="38"/>
      <c r="VND40" s="38"/>
      <c r="VNE40" s="38"/>
      <c r="VNF40" s="38"/>
      <c r="VNG40" s="38"/>
      <c r="VNH40" s="38"/>
      <c r="VNI40" s="38"/>
      <c r="VNJ40" s="38"/>
      <c r="VNK40" s="38"/>
      <c r="VNL40" s="38"/>
      <c r="VNM40" s="38"/>
      <c r="VNN40" s="38"/>
      <c r="VNO40" s="38"/>
      <c r="VNP40" s="38"/>
      <c r="VNQ40" s="38"/>
      <c r="VNR40" s="38"/>
      <c r="VNS40" s="38"/>
      <c r="VNT40" s="38"/>
      <c r="VNU40" s="38"/>
      <c r="VNV40" s="38"/>
      <c r="VNW40" s="38"/>
      <c r="VNX40" s="38"/>
      <c r="VNY40" s="38"/>
      <c r="VNZ40" s="38"/>
      <c r="VOA40" s="38"/>
      <c r="VOB40" s="38"/>
      <c r="VOC40" s="38"/>
      <c r="VOD40" s="38"/>
      <c r="VOE40" s="38"/>
      <c r="VOF40" s="38"/>
      <c r="VOG40" s="38"/>
      <c r="VOH40" s="38"/>
      <c r="VOI40" s="38"/>
      <c r="VOJ40" s="38"/>
      <c r="VOK40" s="38"/>
      <c r="VOL40" s="38"/>
      <c r="VOM40" s="38"/>
      <c r="VON40" s="38"/>
      <c r="VOO40" s="38"/>
      <c r="VOP40" s="38"/>
      <c r="VOQ40" s="38"/>
      <c r="VOR40" s="38"/>
      <c r="VOS40" s="38"/>
      <c r="VOT40" s="38"/>
      <c r="VOU40" s="38"/>
      <c r="VOV40" s="38"/>
      <c r="VOW40" s="38"/>
      <c r="VOX40" s="38"/>
      <c r="VOY40" s="38"/>
      <c r="VOZ40" s="38"/>
      <c r="VPA40" s="38"/>
      <c r="VPB40" s="38"/>
      <c r="VPC40" s="38"/>
      <c r="VPD40" s="38"/>
      <c r="VPE40" s="38"/>
      <c r="VPF40" s="38"/>
      <c r="VPG40" s="38"/>
      <c r="VPH40" s="38"/>
      <c r="VPI40" s="38"/>
      <c r="VPJ40" s="38"/>
      <c r="VPK40" s="38"/>
      <c r="VPL40" s="38"/>
      <c r="VPM40" s="38"/>
      <c r="VPN40" s="38"/>
      <c r="VPO40" s="38"/>
      <c r="VPP40" s="38"/>
      <c r="VPQ40" s="38"/>
      <c r="VPR40" s="38"/>
      <c r="VPS40" s="38"/>
      <c r="VPT40" s="38"/>
      <c r="VPU40" s="38"/>
      <c r="VPV40" s="38"/>
      <c r="VPW40" s="38"/>
      <c r="VPX40" s="38"/>
      <c r="VPY40" s="38"/>
      <c r="VPZ40" s="38"/>
      <c r="VQA40" s="38"/>
      <c r="VQB40" s="38"/>
      <c r="VQC40" s="38"/>
      <c r="VQD40" s="38"/>
      <c r="VQE40" s="38"/>
      <c r="VQF40" s="38"/>
      <c r="VQG40" s="38"/>
      <c r="VQH40" s="38"/>
      <c r="VQI40" s="38"/>
      <c r="VQJ40" s="38"/>
      <c r="VQK40" s="38"/>
      <c r="VQL40" s="38"/>
      <c r="VQM40" s="38"/>
      <c r="VQN40" s="38"/>
      <c r="VQO40" s="38"/>
      <c r="VQP40" s="38"/>
      <c r="VQQ40" s="38"/>
      <c r="VQR40" s="38"/>
      <c r="VQS40" s="38"/>
      <c r="VQT40" s="38"/>
      <c r="VQU40" s="38"/>
      <c r="VQV40" s="38"/>
      <c r="VQW40" s="38"/>
      <c r="VQX40" s="38"/>
      <c r="VQY40" s="38"/>
      <c r="VQZ40" s="38"/>
      <c r="VRA40" s="38"/>
      <c r="VRB40" s="38"/>
      <c r="VRC40" s="38"/>
      <c r="VRD40" s="38"/>
      <c r="VRE40" s="38"/>
      <c r="VRF40" s="38"/>
      <c r="VRG40" s="38"/>
      <c r="VRH40" s="38"/>
      <c r="VRI40" s="38"/>
      <c r="VRJ40" s="38"/>
      <c r="VRK40" s="38"/>
      <c r="VRL40" s="38"/>
      <c r="VRM40" s="38"/>
      <c r="VRN40" s="38"/>
      <c r="VRO40" s="38"/>
      <c r="VRP40" s="38"/>
      <c r="VRQ40" s="38"/>
      <c r="VRR40" s="38"/>
      <c r="VRS40" s="38"/>
      <c r="VRT40" s="38"/>
      <c r="VRU40" s="38"/>
      <c r="VRV40" s="38"/>
      <c r="VRW40" s="38"/>
      <c r="VRX40" s="38"/>
      <c r="VRY40" s="38"/>
      <c r="VRZ40" s="38"/>
      <c r="VSA40" s="38"/>
      <c r="VSB40" s="38"/>
      <c r="VSC40" s="38"/>
      <c r="VSD40" s="38"/>
      <c r="VSE40" s="38"/>
      <c r="VSF40" s="38"/>
      <c r="VSG40" s="38"/>
      <c r="VSH40" s="38"/>
      <c r="VSI40" s="38"/>
      <c r="VSJ40" s="38"/>
      <c r="VSK40" s="38"/>
      <c r="VSL40" s="38"/>
      <c r="VSM40" s="38"/>
      <c r="VSN40" s="38"/>
      <c r="VSO40" s="38"/>
      <c r="VSP40" s="38"/>
      <c r="VSQ40" s="38"/>
      <c r="VSR40" s="38"/>
      <c r="VSS40" s="38"/>
      <c r="VST40" s="38"/>
      <c r="VSU40" s="38"/>
      <c r="VSV40" s="38"/>
      <c r="VSW40" s="38"/>
      <c r="VSX40" s="38"/>
      <c r="VSY40" s="38"/>
      <c r="VSZ40" s="38"/>
      <c r="VTA40" s="38"/>
      <c r="VTB40" s="38"/>
      <c r="VTC40" s="38"/>
      <c r="VTD40" s="38"/>
      <c r="VTE40" s="38"/>
      <c r="VTF40" s="38"/>
      <c r="VTG40" s="38"/>
      <c r="VTH40" s="38"/>
      <c r="VTI40" s="38"/>
      <c r="VTJ40" s="38"/>
      <c r="VTK40" s="38"/>
      <c r="VTL40" s="38"/>
      <c r="VTM40" s="38"/>
      <c r="VTN40" s="38"/>
      <c r="VTO40" s="38"/>
      <c r="VTP40" s="38"/>
      <c r="VTQ40" s="38"/>
      <c r="VTR40" s="38"/>
      <c r="VTS40" s="38"/>
      <c r="VTT40" s="38"/>
      <c r="VTU40" s="38"/>
      <c r="VTV40" s="38"/>
      <c r="VTW40" s="38"/>
      <c r="VTX40" s="38"/>
      <c r="VTY40" s="38"/>
      <c r="VTZ40" s="38"/>
      <c r="VUA40" s="38"/>
      <c r="VUB40" s="38"/>
      <c r="VUC40" s="38"/>
      <c r="VUD40" s="38"/>
      <c r="VUE40" s="38"/>
      <c r="VUF40" s="38"/>
      <c r="VUG40" s="38"/>
      <c r="VUH40" s="38"/>
      <c r="VUI40" s="38"/>
      <c r="VUJ40" s="38"/>
      <c r="VUK40" s="38"/>
      <c r="VUL40" s="38"/>
      <c r="VUM40" s="38"/>
      <c r="VUN40" s="38"/>
      <c r="VUO40" s="38"/>
      <c r="VUP40" s="38"/>
      <c r="VUQ40" s="38"/>
      <c r="VUR40" s="38"/>
      <c r="VUS40" s="38"/>
      <c r="VUT40" s="38"/>
      <c r="VUU40" s="38"/>
      <c r="VUV40" s="38"/>
      <c r="VUW40" s="38"/>
      <c r="VUX40" s="38"/>
      <c r="VUY40" s="38"/>
      <c r="VUZ40" s="38"/>
      <c r="VVA40" s="38"/>
      <c r="VVB40" s="38"/>
      <c r="VVC40" s="38"/>
      <c r="VVD40" s="38"/>
      <c r="VVE40" s="38"/>
      <c r="VVF40" s="38"/>
      <c r="VVG40" s="38"/>
      <c r="VVH40" s="38"/>
      <c r="VVI40" s="38"/>
      <c r="VVJ40" s="38"/>
      <c r="VVK40" s="38"/>
      <c r="VVL40" s="38"/>
      <c r="VVM40" s="38"/>
      <c r="VVN40" s="38"/>
      <c r="VVO40" s="38"/>
      <c r="VVP40" s="38"/>
      <c r="VVQ40" s="38"/>
      <c r="VVR40" s="38"/>
      <c r="VVS40" s="38"/>
      <c r="VVT40" s="38"/>
      <c r="VVU40" s="38"/>
      <c r="VVV40" s="38"/>
      <c r="VVW40" s="38"/>
      <c r="VVX40" s="38"/>
      <c r="VVY40" s="38"/>
      <c r="VVZ40" s="38"/>
      <c r="VWA40" s="38"/>
      <c r="VWB40" s="38"/>
      <c r="VWC40" s="38"/>
      <c r="VWD40" s="38"/>
      <c r="VWE40" s="38"/>
      <c r="VWF40" s="38"/>
      <c r="VWG40" s="38"/>
      <c r="VWH40" s="38"/>
      <c r="VWI40" s="38"/>
      <c r="VWJ40" s="38"/>
      <c r="VWK40" s="38"/>
      <c r="VWL40" s="38"/>
      <c r="VWM40" s="38"/>
      <c r="VWN40" s="38"/>
      <c r="VWO40" s="38"/>
      <c r="VWP40" s="38"/>
      <c r="VWQ40" s="38"/>
      <c r="VWR40" s="38"/>
      <c r="VWS40" s="38"/>
      <c r="VWT40" s="38"/>
      <c r="VWU40" s="38"/>
      <c r="VWV40" s="38"/>
      <c r="VWW40" s="38"/>
      <c r="VWX40" s="38"/>
      <c r="VWY40" s="38"/>
      <c r="VWZ40" s="38"/>
      <c r="VXA40" s="38"/>
      <c r="VXB40" s="38"/>
      <c r="VXC40" s="38"/>
      <c r="VXD40" s="38"/>
      <c r="VXE40" s="38"/>
      <c r="VXF40" s="38"/>
      <c r="VXG40" s="38"/>
      <c r="VXH40" s="38"/>
      <c r="VXI40" s="38"/>
      <c r="VXJ40" s="38"/>
      <c r="VXK40" s="38"/>
      <c r="VXL40" s="38"/>
      <c r="VXM40" s="38"/>
      <c r="VXN40" s="38"/>
      <c r="VXO40" s="38"/>
      <c r="VXP40" s="38"/>
      <c r="VXQ40" s="38"/>
      <c r="VXR40" s="38"/>
      <c r="VXS40" s="38"/>
      <c r="VXT40" s="38"/>
      <c r="VXU40" s="38"/>
      <c r="VXV40" s="38"/>
      <c r="VXW40" s="38"/>
      <c r="VXX40" s="38"/>
      <c r="VXY40" s="38"/>
      <c r="VXZ40" s="38"/>
      <c r="VYA40" s="38"/>
      <c r="VYB40" s="38"/>
      <c r="VYC40" s="38"/>
      <c r="VYD40" s="38"/>
      <c r="VYE40" s="38"/>
      <c r="VYF40" s="38"/>
      <c r="VYG40" s="38"/>
      <c r="VYH40" s="38"/>
      <c r="VYI40" s="38"/>
      <c r="VYJ40" s="38"/>
      <c r="VYK40" s="38"/>
      <c r="VYL40" s="38"/>
      <c r="VYM40" s="38"/>
      <c r="VYN40" s="38"/>
      <c r="VYO40" s="38"/>
      <c r="VYP40" s="38"/>
      <c r="VYQ40" s="38"/>
      <c r="VYR40" s="38"/>
      <c r="VYS40" s="38"/>
      <c r="VYT40" s="38"/>
      <c r="VYU40" s="38"/>
      <c r="VYV40" s="38"/>
      <c r="VYW40" s="38"/>
      <c r="VYX40" s="38"/>
      <c r="VYY40" s="38"/>
      <c r="VYZ40" s="38"/>
      <c r="VZA40" s="38"/>
      <c r="VZB40" s="38"/>
      <c r="VZC40" s="38"/>
      <c r="VZD40" s="38"/>
      <c r="VZE40" s="38"/>
      <c r="VZF40" s="38"/>
      <c r="VZG40" s="38"/>
      <c r="VZH40" s="38"/>
      <c r="VZI40" s="38"/>
      <c r="VZJ40" s="38"/>
      <c r="VZK40" s="38"/>
      <c r="VZL40" s="38"/>
      <c r="VZM40" s="38"/>
      <c r="VZN40" s="38"/>
      <c r="VZO40" s="38"/>
      <c r="VZP40" s="38"/>
      <c r="VZQ40" s="38"/>
      <c r="VZR40" s="38"/>
      <c r="VZS40" s="38"/>
      <c r="VZT40" s="38"/>
      <c r="VZU40" s="38"/>
      <c r="VZV40" s="38"/>
      <c r="VZW40" s="38"/>
      <c r="VZX40" s="38"/>
      <c r="VZY40" s="38"/>
      <c r="VZZ40" s="38"/>
      <c r="WAA40" s="38"/>
      <c r="WAB40" s="38"/>
      <c r="WAC40" s="38"/>
      <c r="WAD40" s="38"/>
      <c r="WAE40" s="38"/>
      <c r="WAF40" s="38"/>
      <c r="WAG40" s="38"/>
      <c r="WAH40" s="38"/>
      <c r="WAI40" s="38"/>
      <c r="WAJ40" s="38"/>
      <c r="WAK40" s="38"/>
      <c r="WAL40" s="38"/>
      <c r="WAM40" s="38"/>
      <c r="WAN40" s="38"/>
      <c r="WAO40" s="38"/>
      <c r="WAP40" s="38"/>
      <c r="WAQ40" s="38"/>
      <c r="WAR40" s="38"/>
      <c r="WAS40" s="38"/>
      <c r="WAT40" s="38"/>
      <c r="WAU40" s="38"/>
      <c r="WAV40" s="38"/>
      <c r="WAW40" s="38"/>
      <c r="WAX40" s="38"/>
      <c r="WAY40" s="38"/>
      <c r="WAZ40" s="38"/>
      <c r="WBA40" s="38"/>
      <c r="WBB40" s="38"/>
      <c r="WBC40" s="38"/>
      <c r="WBD40" s="38"/>
      <c r="WBE40" s="38"/>
      <c r="WBF40" s="38"/>
      <c r="WBG40" s="38"/>
      <c r="WBH40" s="38"/>
      <c r="WBI40" s="38"/>
      <c r="WBJ40" s="38"/>
      <c r="WBK40" s="38"/>
      <c r="WBL40" s="38"/>
      <c r="WBM40" s="38"/>
      <c r="WBN40" s="38"/>
      <c r="WBO40" s="38"/>
      <c r="WBP40" s="38"/>
      <c r="WBQ40" s="38"/>
      <c r="WBR40" s="38"/>
      <c r="WBS40" s="38"/>
      <c r="WBT40" s="38"/>
      <c r="WBU40" s="38"/>
      <c r="WBV40" s="38"/>
      <c r="WBW40" s="38"/>
      <c r="WBX40" s="38"/>
      <c r="WBY40" s="38"/>
      <c r="WBZ40" s="38"/>
      <c r="WCA40" s="38"/>
      <c r="WCB40" s="38"/>
      <c r="WCC40" s="38"/>
      <c r="WCD40" s="38"/>
      <c r="WCE40" s="38"/>
      <c r="WCF40" s="38"/>
      <c r="WCG40" s="38"/>
      <c r="WCH40" s="38"/>
      <c r="WCI40" s="38"/>
      <c r="WCJ40" s="38"/>
      <c r="WCK40" s="38"/>
      <c r="WCL40" s="38"/>
      <c r="WCM40" s="38"/>
      <c r="WCN40" s="38"/>
      <c r="WCO40" s="38"/>
      <c r="WCP40" s="38"/>
      <c r="WCQ40" s="38"/>
      <c r="WCR40" s="38"/>
      <c r="WCS40" s="38"/>
      <c r="WCT40" s="38"/>
      <c r="WCU40" s="38"/>
      <c r="WCV40" s="38"/>
      <c r="WCW40" s="38"/>
      <c r="WCX40" s="38"/>
      <c r="WCY40" s="38"/>
      <c r="WCZ40" s="38"/>
      <c r="WDA40" s="38"/>
      <c r="WDB40" s="38"/>
      <c r="WDC40" s="38"/>
      <c r="WDD40" s="38"/>
      <c r="WDE40" s="38"/>
      <c r="WDF40" s="38"/>
      <c r="WDG40" s="38"/>
      <c r="WDH40" s="38"/>
      <c r="WDI40" s="38"/>
      <c r="WDJ40" s="38"/>
      <c r="WDK40" s="38"/>
      <c r="WDL40" s="38"/>
      <c r="WDM40" s="38"/>
      <c r="WDN40" s="38"/>
      <c r="WDO40" s="38"/>
      <c r="WDP40" s="38"/>
      <c r="WDQ40" s="38"/>
      <c r="WDR40" s="38"/>
      <c r="WDS40" s="38"/>
      <c r="WDT40" s="38"/>
      <c r="WDU40" s="38"/>
      <c r="WDV40" s="38"/>
      <c r="WDW40" s="38"/>
      <c r="WDX40" s="38"/>
      <c r="WDY40" s="38"/>
      <c r="WDZ40" s="38"/>
      <c r="WEA40" s="38"/>
      <c r="WEB40" s="38"/>
      <c r="WEC40" s="38"/>
      <c r="WED40" s="38"/>
      <c r="WEE40" s="38"/>
      <c r="WEF40" s="38"/>
      <c r="WEG40" s="38"/>
      <c r="WEH40" s="38"/>
      <c r="WEI40" s="38"/>
      <c r="WEJ40" s="38"/>
      <c r="WEK40" s="38"/>
      <c r="WEL40" s="38"/>
      <c r="WEM40" s="38"/>
      <c r="WEN40" s="38"/>
      <c r="WEO40" s="38"/>
      <c r="WEP40" s="38"/>
      <c r="WEQ40" s="38"/>
      <c r="WER40" s="38"/>
      <c r="WES40" s="38"/>
      <c r="WET40" s="38"/>
      <c r="WEU40" s="38"/>
      <c r="WEV40" s="38"/>
      <c r="WEW40" s="38"/>
      <c r="WEX40" s="38"/>
      <c r="WEY40" s="38"/>
      <c r="WEZ40" s="38"/>
      <c r="WFA40" s="38"/>
      <c r="WFB40" s="38"/>
      <c r="WFC40" s="38"/>
      <c r="WFD40" s="38"/>
      <c r="WFE40" s="38"/>
      <c r="WFF40" s="38"/>
      <c r="WFG40" s="38"/>
      <c r="WFH40" s="38"/>
      <c r="WFI40" s="38"/>
      <c r="WFJ40" s="38"/>
      <c r="WFK40" s="38"/>
      <c r="WFL40" s="38"/>
      <c r="WFM40" s="38"/>
      <c r="WFN40" s="38"/>
      <c r="WFO40" s="38"/>
      <c r="WFP40" s="38"/>
      <c r="WFQ40" s="38"/>
      <c r="WFR40" s="38"/>
      <c r="WFS40" s="38"/>
      <c r="WFT40" s="38"/>
      <c r="WFU40" s="38"/>
      <c r="WFV40" s="38"/>
      <c r="WFW40" s="38"/>
      <c r="WFX40" s="38"/>
      <c r="WFY40" s="38"/>
      <c r="WFZ40" s="38"/>
      <c r="WGA40" s="38"/>
      <c r="WGB40" s="38"/>
      <c r="WGC40" s="38"/>
      <c r="WGD40" s="38"/>
      <c r="WGE40" s="38"/>
      <c r="WGF40" s="38"/>
      <c r="WGG40" s="38"/>
      <c r="WGH40" s="38"/>
      <c r="WGI40" s="38"/>
      <c r="WGJ40" s="38"/>
      <c r="WGK40" s="38"/>
      <c r="WGL40" s="38"/>
      <c r="WGM40" s="38"/>
      <c r="WGN40" s="38"/>
      <c r="WGO40" s="38"/>
      <c r="WGP40" s="38"/>
      <c r="WGQ40" s="38"/>
      <c r="WGR40" s="38"/>
      <c r="WGS40" s="38"/>
      <c r="WGT40" s="38"/>
      <c r="WGU40" s="38"/>
      <c r="WGV40" s="38"/>
      <c r="WGW40" s="38"/>
      <c r="WGX40" s="38"/>
      <c r="WGY40" s="38"/>
      <c r="WGZ40" s="38"/>
      <c r="WHA40" s="38"/>
      <c r="WHB40" s="38"/>
      <c r="WHC40" s="38"/>
      <c r="WHD40" s="38"/>
      <c r="WHE40" s="38"/>
      <c r="WHF40" s="38"/>
      <c r="WHG40" s="38"/>
      <c r="WHH40" s="38"/>
      <c r="WHI40" s="38"/>
      <c r="WHJ40" s="38"/>
      <c r="WHK40" s="38"/>
      <c r="WHL40" s="38"/>
      <c r="WHM40" s="38"/>
      <c r="WHN40" s="38"/>
      <c r="WHO40" s="38"/>
      <c r="WHP40" s="38"/>
      <c r="WHQ40" s="38"/>
      <c r="WHR40" s="38"/>
      <c r="WHS40" s="38"/>
      <c r="WHT40" s="38"/>
      <c r="WHU40" s="38"/>
      <c r="WHV40" s="38"/>
      <c r="WHW40" s="38"/>
      <c r="WHX40" s="38"/>
      <c r="WHY40" s="38"/>
      <c r="WHZ40" s="38"/>
      <c r="WIA40" s="38"/>
      <c r="WIB40" s="38"/>
      <c r="WIC40" s="38"/>
      <c r="WID40" s="38"/>
      <c r="WIE40" s="38"/>
      <c r="WIF40" s="38"/>
      <c r="WIG40" s="38"/>
      <c r="WIH40" s="38"/>
      <c r="WII40" s="38"/>
      <c r="WIJ40" s="38"/>
      <c r="WIK40" s="38"/>
      <c r="WIL40" s="38"/>
      <c r="WIM40" s="38"/>
      <c r="WIN40" s="38"/>
      <c r="WIO40" s="38"/>
      <c r="WIP40" s="38"/>
      <c r="WIQ40" s="38"/>
      <c r="WIR40" s="38"/>
      <c r="WIS40" s="38"/>
      <c r="WIT40" s="38"/>
      <c r="WIU40" s="38"/>
      <c r="WIV40" s="38"/>
      <c r="WIW40" s="38"/>
      <c r="WIX40" s="38"/>
      <c r="WIY40" s="38"/>
      <c r="WIZ40" s="38"/>
      <c r="WJA40" s="38"/>
      <c r="WJB40" s="38"/>
      <c r="WJC40" s="38"/>
      <c r="WJD40" s="38"/>
      <c r="WJE40" s="38"/>
      <c r="WJF40" s="38"/>
      <c r="WJG40" s="38"/>
      <c r="WJH40" s="38"/>
      <c r="WJI40" s="38"/>
      <c r="WJJ40" s="38"/>
      <c r="WJK40" s="38"/>
      <c r="WJL40" s="38"/>
      <c r="WJM40" s="38"/>
      <c r="WJN40" s="38"/>
      <c r="WJO40" s="38"/>
      <c r="WJP40" s="38"/>
      <c r="WJQ40" s="38"/>
      <c r="WJR40" s="38"/>
      <c r="WJS40" s="38"/>
      <c r="WJT40" s="38"/>
      <c r="WJU40" s="38"/>
      <c r="WJV40" s="38"/>
      <c r="WJW40" s="38"/>
      <c r="WJX40" s="38"/>
      <c r="WJY40" s="38"/>
      <c r="WJZ40" s="38"/>
      <c r="WKA40" s="38"/>
      <c r="WKB40" s="38"/>
      <c r="WKC40" s="38"/>
      <c r="WKD40" s="38"/>
      <c r="WKE40" s="38"/>
      <c r="WKF40" s="38"/>
      <c r="WKG40" s="38"/>
      <c r="WKH40" s="38"/>
      <c r="WKI40" s="38"/>
      <c r="WKJ40" s="38"/>
      <c r="WKK40" s="38"/>
      <c r="WKL40" s="38"/>
      <c r="WKM40" s="38"/>
      <c r="WKN40" s="38"/>
      <c r="WKO40" s="38"/>
      <c r="WKP40" s="38"/>
      <c r="WKQ40" s="38"/>
      <c r="WKR40" s="38"/>
      <c r="WKS40" s="38"/>
      <c r="WKT40" s="38"/>
      <c r="WKU40" s="38"/>
      <c r="WKV40" s="38"/>
      <c r="WKW40" s="38"/>
      <c r="WKX40" s="38"/>
      <c r="WKY40" s="38"/>
      <c r="WKZ40" s="38"/>
      <c r="WLA40" s="38"/>
      <c r="WLB40" s="38"/>
      <c r="WLC40" s="38"/>
      <c r="WLD40" s="38"/>
      <c r="WLE40" s="38"/>
      <c r="WLF40" s="38"/>
      <c r="WLG40" s="38"/>
      <c r="WLH40" s="38"/>
      <c r="WLI40" s="38"/>
      <c r="WLJ40" s="38"/>
      <c r="WLK40" s="38"/>
      <c r="WLL40" s="38"/>
      <c r="WLM40" s="38"/>
      <c r="WLN40" s="38"/>
      <c r="WLO40" s="38"/>
      <c r="WLP40" s="38"/>
      <c r="WLQ40" s="38"/>
      <c r="WLR40" s="38"/>
      <c r="WLS40" s="38"/>
      <c r="WLT40" s="38"/>
      <c r="WLU40" s="38"/>
      <c r="WLV40" s="38"/>
      <c r="WLW40" s="38"/>
      <c r="WLX40" s="38"/>
      <c r="WLY40" s="38"/>
      <c r="WLZ40" s="38"/>
      <c r="WMA40" s="38"/>
      <c r="WMB40" s="38"/>
      <c r="WMC40" s="38"/>
      <c r="WMD40" s="38"/>
      <c r="WME40" s="38"/>
      <c r="WMF40" s="38"/>
      <c r="WMG40" s="38"/>
      <c r="WMH40" s="38"/>
      <c r="WMI40" s="38"/>
      <c r="WMJ40" s="38"/>
      <c r="WMK40" s="38"/>
      <c r="WML40" s="38"/>
      <c r="WMM40" s="38"/>
      <c r="WMN40" s="38"/>
      <c r="WMO40" s="38"/>
      <c r="WMP40" s="38"/>
      <c r="WMQ40" s="38"/>
      <c r="WMR40" s="38"/>
      <c r="WMS40" s="38"/>
      <c r="WMT40" s="38"/>
      <c r="WMU40" s="38"/>
      <c r="WMV40" s="38"/>
      <c r="WMW40" s="38"/>
      <c r="WMX40" s="38"/>
      <c r="WMY40" s="38"/>
      <c r="WMZ40" s="38"/>
      <c r="WNA40" s="38"/>
      <c r="WNB40" s="38"/>
      <c r="WNC40" s="38"/>
      <c r="WND40" s="38"/>
      <c r="WNE40" s="38"/>
      <c r="WNF40" s="38"/>
      <c r="WNG40" s="38"/>
      <c r="WNH40" s="38"/>
      <c r="WNI40" s="38"/>
      <c r="WNJ40" s="38"/>
      <c r="WNK40" s="38"/>
      <c r="WNL40" s="38"/>
      <c r="WNM40" s="38"/>
      <c r="WNN40" s="38"/>
      <c r="WNO40" s="38"/>
      <c r="WNP40" s="38"/>
      <c r="WNQ40" s="38"/>
      <c r="WNR40" s="38"/>
      <c r="WNS40" s="38"/>
      <c r="WNT40" s="38"/>
      <c r="WNU40" s="38"/>
      <c r="WNV40" s="38"/>
      <c r="WNW40" s="38"/>
      <c r="WNX40" s="38"/>
      <c r="WNY40" s="38"/>
      <c r="WNZ40" s="38"/>
      <c r="WOA40" s="38"/>
      <c r="WOB40" s="38"/>
      <c r="WOC40" s="38"/>
      <c r="WOD40" s="38"/>
      <c r="WOE40" s="38"/>
      <c r="WOF40" s="38"/>
      <c r="WOG40" s="38"/>
      <c r="WOH40" s="38"/>
      <c r="WOI40" s="38"/>
      <c r="WOJ40" s="38"/>
      <c r="WOK40" s="38"/>
      <c r="WOL40" s="38"/>
      <c r="WOM40" s="38"/>
      <c r="WON40" s="38"/>
      <c r="WOO40" s="38"/>
      <c r="WOP40" s="38"/>
      <c r="WOQ40" s="38"/>
      <c r="WOR40" s="38"/>
      <c r="WOS40" s="38"/>
      <c r="WOT40" s="38"/>
      <c r="WOU40" s="38"/>
      <c r="WOV40" s="38"/>
      <c r="WOW40" s="38"/>
      <c r="WOX40" s="38"/>
      <c r="WOY40" s="38"/>
      <c r="WOZ40" s="38"/>
      <c r="WPA40" s="38"/>
      <c r="WPB40" s="38"/>
      <c r="WPC40" s="38"/>
      <c r="WPD40" s="38"/>
      <c r="WPE40" s="38"/>
      <c r="WPF40" s="38"/>
      <c r="WPG40" s="38"/>
      <c r="WPH40" s="38"/>
      <c r="WPI40" s="38"/>
      <c r="WPJ40" s="38"/>
      <c r="WPK40" s="38"/>
      <c r="WPL40" s="38"/>
      <c r="WPM40" s="38"/>
      <c r="WPN40" s="38"/>
      <c r="WPO40" s="38"/>
      <c r="WPP40" s="38"/>
      <c r="WPQ40" s="38"/>
      <c r="WPR40" s="38"/>
      <c r="WPS40" s="38"/>
      <c r="WPT40" s="38"/>
      <c r="WPU40" s="38"/>
      <c r="WPV40" s="38"/>
      <c r="WPW40" s="38"/>
      <c r="WPX40" s="38"/>
      <c r="WPY40" s="38"/>
      <c r="WPZ40" s="38"/>
      <c r="WQA40" s="38"/>
      <c r="WQB40" s="38"/>
      <c r="WQC40" s="38"/>
      <c r="WQD40" s="38"/>
      <c r="WQE40" s="38"/>
      <c r="WQF40" s="38"/>
      <c r="WQG40" s="38"/>
      <c r="WQH40" s="38"/>
      <c r="WQI40" s="38"/>
      <c r="WQJ40" s="38"/>
      <c r="WQK40" s="38"/>
      <c r="WQL40" s="38"/>
      <c r="WQM40" s="38"/>
      <c r="WQN40" s="38"/>
      <c r="WQO40" s="38"/>
      <c r="WQP40" s="38"/>
      <c r="WQQ40" s="38"/>
      <c r="WQR40" s="38"/>
      <c r="WQS40" s="38"/>
      <c r="WQT40" s="38"/>
      <c r="WQU40" s="38"/>
      <c r="WQV40" s="38"/>
      <c r="WQW40" s="38"/>
      <c r="WQX40" s="38"/>
      <c r="WQY40" s="38"/>
      <c r="WQZ40" s="38"/>
      <c r="WRA40" s="38"/>
      <c r="WRB40" s="38"/>
      <c r="WRC40" s="38"/>
      <c r="WRD40" s="38"/>
      <c r="WRE40" s="38"/>
      <c r="WRF40" s="38"/>
      <c r="WRG40" s="38"/>
      <c r="WRH40" s="38"/>
      <c r="WRI40" s="38"/>
      <c r="WRJ40" s="38"/>
      <c r="WRK40" s="38"/>
      <c r="WRL40" s="38"/>
      <c r="WRM40" s="38"/>
      <c r="WRN40" s="38"/>
      <c r="WRO40" s="38"/>
      <c r="WRP40" s="38"/>
      <c r="WRQ40" s="38"/>
      <c r="WRR40" s="38"/>
      <c r="WRS40" s="38"/>
      <c r="WRT40" s="38"/>
      <c r="WRU40" s="38"/>
      <c r="WRV40" s="38"/>
      <c r="WRW40" s="38"/>
      <c r="WRX40" s="38"/>
      <c r="WRY40" s="38"/>
      <c r="WRZ40" s="38"/>
      <c r="WSA40" s="38"/>
      <c r="WSB40" s="38"/>
      <c r="WSC40" s="38"/>
      <c r="WSD40" s="38"/>
      <c r="WSE40" s="38"/>
      <c r="WSF40" s="38"/>
      <c r="WSG40" s="38"/>
      <c r="WSH40" s="38"/>
      <c r="WSI40" s="38"/>
      <c r="WSJ40" s="38"/>
      <c r="WSK40" s="38"/>
      <c r="WSL40" s="38"/>
      <c r="WSM40" s="38"/>
      <c r="WSN40" s="38"/>
      <c r="WSO40" s="38"/>
      <c r="WSP40" s="38"/>
      <c r="WSQ40" s="38"/>
      <c r="WSR40" s="38"/>
      <c r="WSS40" s="38"/>
      <c r="WST40" s="38"/>
      <c r="WSU40" s="38"/>
      <c r="WSV40" s="38"/>
      <c r="WSW40" s="38"/>
      <c r="WSX40" s="38"/>
      <c r="WSY40" s="38"/>
      <c r="WSZ40" s="38"/>
      <c r="WTA40" s="38"/>
      <c r="WTB40" s="38"/>
      <c r="WTC40" s="38"/>
      <c r="WTD40" s="38"/>
      <c r="WTE40" s="38"/>
      <c r="WTF40" s="38"/>
      <c r="WTG40" s="38"/>
      <c r="WTH40" s="38"/>
      <c r="WTI40" s="38"/>
      <c r="WTJ40" s="38"/>
      <c r="WTK40" s="38"/>
      <c r="WTL40" s="38"/>
      <c r="WTM40" s="38"/>
      <c r="WTN40" s="38"/>
      <c r="WTO40" s="38"/>
      <c r="WTP40" s="38"/>
      <c r="WTQ40" s="38"/>
      <c r="WTR40" s="38"/>
      <c r="WTS40" s="38"/>
      <c r="WTT40" s="38"/>
      <c r="WTU40" s="38"/>
      <c r="WTV40" s="38"/>
      <c r="WTW40" s="38"/>
      <c r="WTX40" s="38"/>
      <c r="WTY40" s="38"/>
      <c r="WTZ40" s="38"/>
      <c r="WUA40" s="38"/>
      <c r="WUB40" s="38"/>
      <c r="WUC40" s="38"/>
      <c r="WUD40" s="38"/>
      <c r="WUE40" s="38"/>
      <c r="WUF40" s="38"/>
      <c r="WUG40" s="38"/>
      <c r="WUH40" s="38"/>
      <c r="WUI40" s="38"/>
      <c r="WUJ40" s="38"/>
      <c r="WUK40" s="38"/>
      <c r="WUL40" s="38"/>
      <c r="WUM40" s="38"/>
      <c r="WUN40" s="38"/>
      <c r="WUO40" s="38"/>
      <c r="WUP40" s="38"/>
      <c r="WUQ40" s="38"/>
      <c r="WUR40" s="38"/>
      <c r="WUS40" s="38"/>
      <c r="WUT40" s="38"/>
      <c r="WUU40" s="38"/>
      <c r="WUV40" s="38"/>
      <c r="WUW40" s="38"/>
      <c r="WUX40" s="38"/>
      <c r="WUY40" s="38"/>
      <c r="WUZ40" s="38"/>
      <c r="WVA40" s="38"/>
      <c r="WVB40" s="38"/>
      <c r="WVC40" s="38"/>
      <c r="WVD40" s="38"/>
      <c r="WVE40" s="38"/>
      <c r="WVF40" s="38"/>
      <c r="WVG40" s="38"/>
      <c r="WVH40" s="38"/>
      <c r="WVI40" s="38"/>
      <c r="WVJ40" s="38"/>
      <c r="WVK40" s="38"/>
      <c r="WVL40" s="38"/>
      <c r="WVM40" s="38"/>
      <c r="WVN40" s="38"/>
      <c r="WVO40" s="38"/>
      <c r="WVP40" s="38"/>
      <c r="WVQ40" s="38"/>
      <c r="WVR40" s="38"/>
      <c r="WVS40" s="38"/>
      <c r="WVT40" s="38"/>
      <c r="WVU40" s="38"/>
      <c r="WVV40" s="38"/>
      <c r="WVW40" s="38"/>
      <c r="WVX40" s="38"/>
      <c r="WVY40" s="38"/>
      <c r="WVZ40" s="38"/>
      <c r="WWA40" s="38"/>
      <c r="WWB40" s="38"/>
      <c r="WWC40" s="38"/>
      <c r="WWD40" s="38"/>
      <c r="WWE40" s="38"/>
      <c r="WWF40" s="38"/>
      <c r="WWG40" s="38"/>
      <c r="WWH40" s="38"/>
      <c r="WWI40" s="38"/>
      <c r="WWJ40" s="38"/>
      <c r="WWK40" s="38"/>
      <c r="WWL40" s="38"/>
      <c r="WWM40" s="38"/>
      <c r="WWN40" s="38"/>
      <c r="WWO40" s="38"/>
      <c r="WWP40" s="38"/>
      <c r="WWQ40" s="38"/>
      <c r="WWR40" s="38"/>
      <c r="WWS40" s="38"/>
      <c r="WWT40" s="38"/>
      <c r="WWU40" s="38"/>
      <c r="WWV40" s="38"/>
      <c r="WWW40" s="38"/>
      <c r="WWX40" s="38"/>
      <c r="WWY40" s="38"/>
      <c r="WWZ40" s="38"/>
      <c r="WXA40" s="38"/>
      <c r="WXB40" s="38"/>
      <c r="WXC40" s="38"/>
      <c r="WXD40" s="38"/>
      <c r="WXE40" s="38"/>
      <c r="WXF40" s="38"/>
      <c r="WXG40" s="38"/>
      <c r="WXH40" s="38"/>
      <c r="WXI40" s="38"/>
      <c r="WXJ40" s="38"/>
      <c r="WXK40" s="38"/>
      <c r="WXL40" s="38"/>
      <c r="WXM40" s="38"/>
      <c r="WXN40" s="38"/>
      <c r="WXO40" s="38"/>
      <c r="WXP40" s="38"/>
      <c r="WXQ40" s="38"/>
      <c r="WXR40" s="38"/>
      <c r="WXS40" s="38"/>
      <c r="WXT40" s="38"/>
      <c r="WXU40" s="38"/>
      <c r="WXV40" s="38"/>
      <c r="WXW40" s="38"/>
      <c r="WXX40" s="38"/>
      <c r="WXY40" s="38"/>
      <c r="WXZ40" s="38"/>
      <c r="WYA40" s="38"/>
      <c r="WYB40" s="38"/>
      <c r="WYC40" s="38"/>
      <c r="WYD40" s="38"/>
      <c r="WYE40" s="38"/>
      <c r="WYF40" s="38"/>
      <c r="WYG40" s="38"/>
      <c r="WYH40" s="38"/>
      <c r="WYI40" s="38"/>
      <c r="WYJ40" s="38"/>
      <c r="WYK40" s="38"/>
      <c r="WYL40" s="38"/>
      <c r="WYM40" s="38"/>
      <c r="WYN40" s="38"/>
      <c r="WYO40" s="38"/>
      <c r="WYP40" s="38"/>
      <c r="WYQ40" s="38"/>
      <c r="WYR40" s="38"/>
      <c r="WYS40" s="38"/>
      <c r="WYT40" s="38"/>
      <c r="WYU40" s="38"/>
      <c r="WYV40" s="38"/>
      <c r="WYW40" s="38"/>
      <c r="WYX40" s="38"/>
      <c r="WYY40" s="38"/>
      <c r="WYZ40" s="38"/>
      <c r="WZA40" s="38"/>
      <c r="WZB40" s="38"/>
      <c r="WZC40" s="38"/>
      <c r="WZD40" s="38"/>
      <c r="WZE40" s="38"/>
      <c r="WZF40" s="38"/>
      <c r="WZG40" s="38"/>
      <c r="WZH40" s="38"/>
      <c r="WZI40" s="38"/>
      <c r="WZJ40" s="38"/>
      <c r="WZK40" s="38"/>
      <c r="WZL40" s="38"/>
      <c r="WZM40" s="38"/>
      <c r="WZN40" s="38"/>
      <c r="WZO40" s="38"/>
      <c r="WZP40" s="38"/>
      <c r="WZQ40" s="38"/>
      <c r="WZR40" s="38"/>
      <c r="WZS40" s="38"/>
      <c r="WZT40" s="38"/>
      <c r="WZU40" s="38"/>
      <c r="WZV40" s="38"/>
      <c r="WZW40" s="38"/>
      <c r="WZX40" s="38"/>
      <c r="WZY40" s="38"/>
      <c r="WZZ40" s="38"/>
      <c r="XAA40" s="38"/>
      <c r="XAB40" s="38"/>
      <c r="XAC40" s="38"/>
      <c r="XAD40" s="38"/>
      <c r="XAE40" s="38"/>
      <c r="XAF40" s="38"/>
      <c r="XAG40" s="38"/>
      <c r="XAH40" s="38"/>
      <c r="XAI40" s="38"/>
      <c r="XAJ40" s="38"/>
      <c r="XAK40" s="38"/>
      <c r="XAL40" s="38"/>
      <c r="XAM40" s="38"/>
      <c r="XAN40" s="38"/>
      <c r="XAO40" s="38"/>
      <c r="XAP40" s="38"/>
      <c r="XAQ40" s="38"/>
      <c r="XAR40" s="38"/>
      <c r="XAS40" s="38"/>
      <c r="XAT40" s="38"/>
      <c r="XAU40" s="38"/>
      <c r="XAV40" s="38"/>
      <c r="XAW40" s="38"/>
      <c r="XAX40" s="38"/>
      <c r="XAY40" s="38"/>
      <c r="XAZ40" s="38"/>
      <c r="XBA40" s="38"/>
      <c r="XBB40" s="38"/>
      <c r="XBC40" s="38"/>
      <c r="XBD40" s="38"/>
      <c r="XBE40" s="38"/>
      <c r="XBF40" s="38"/>
      <c r="XBG40" s="38"/>
      <c r="XBH40" s="38"/>
      <c r="XBI40" s="38"/>
      <c r="XBJ40" s="38"/>
      <c r="XBK40" s="38"/>
      <c r="XBL40" s="38"/>
      <c r="XBM40" s="38"/>
      <c r="XBN40" s="38"/>
      <c r="XBO40" s="38"/>
      <c r="XBP40" s="38"/>
      <c r="XBQ40" s="38"/>
      <c r="XBR40" s="38"/>
      <c r="XBS40" s="38"/>
      <c r="XBT40" s="38"/>
      <c r="XBU40" s="38"/>
      <c r="XBV40" s="38"/>
      <c r="XBW40" s="38"/>
      <c r="XBX40" s="38"/>
      <c r="XBY40" s="38"/>
      <c r="XBZ40" s="38"/>
      <c r="XCA40" s="38"/>
      <c r="XCB40" s="38"/>
      <c r="XCC40" s="38"/>
      <c r="XCD40" s="38"/>
      <c r="XCE40" s="38"/>
      <c r="XCF40" s="38"/>
      <c r="XCG40" s="38"/>
      <c r="XCH40" s="38"/>
      <c r="XCI40" s="38"/>
      <c r="XCJ40" s="38"/>
      <c r="XCK40" s="38"/>
      <c r="XCL40" s="38"/>
      <c r="XCM40" s="38"/>
      <c r="XCN40" s="38"/>
      <c r="XCO40" s="38"/>
      <c r="XCP40" s="38"/>
      <c r="XCQ40" s="38"/>
      <c r="XCR40" s="38"/>
      <c r="XCS40" s="38"/>
      <c r="XCT40" s="38"/>
      <c r="XCU40" s="38"/>
      <c r="XCV40" s="38"/>
      <c r="XCW40" s="38"/>
      <c r="XCX40" s="38"/>
      <c r="XCY40" s="38"/>
      <c r="XCZ40" s="38"/>
      <c r="XDA40" s="38"/>
      <c r="XDB40" s="38"/>
      <c r="XDC40" s="38"/>
      <c r="XDD40" s="38"/>
      <c r="XDE40" s="38"/>
      <c r="XDF40" s="38"/>
      <c r="XDG40" s="38"/>
      <c r="XDH40" s="38"/>
      <c r="XDI40" s="38"/>
      <c r="XDJ40" s="38"/>
      <c r="XDK40" s="38"/>
      <c r="XDL40" s="38"/>
      <c r="XDM40" s="38"/>
      <c r="XDN40" s="38"/>
      <c r="XDO40" s="38"/>
      <c r="XDP40" s="38"/>
      <c r="XDQ40" s="38"/>
      <c r="XDR40" s="38"/>
      <c r="XDS40" s="38"/>
      <c r="XDT40" s="38"/>
      <c r="XDU40" s="38"/>
      <c r="XDV40" s="38"/>
      <c r="XDW40" s="38"/>
      <c r="XDX40" s="38"/>
      <c r="XDY40" s="38"/>
      <c r="XDZ40" s="38"/>
      <c r="XEA40" s="38"/>
      <c r="XEB40" s="38"/>
      <c r="XEC40" s="38"/>
      <c r="XED40" s="38"/>
      <c r="XEE40" s="38"/>
      <c r="XEF40" s="38"/>
      <c r="XEG40" s="38"/>
      <c r="XEH40" s="38"/>
      <c r="XEI40" s="38"/>
      <c r="XEJ40" s="38"/>
    </row>
    <row r="41" spans="1:16365" s="60" customFormat="1" ht="56" customHeight="1" x14ac:dyDescent="0.15">
      <c r="B41" s="108" t="s">
        <v>347</v>
      </c>
      <c r="C41" s="67" t="s">
        <v>150</v>
      </c>
      <c r="D41" s="68" t="s">
        <v>23</v>
      </c>
      <c r="E41" s="68" t="s">
        <v>17</v>
      </c>
      <c r="F41" s="68" t="s">
        <v>19</v>
      </c>
      <c r="G41" s="74" t="s">
        <v>130</v>
      </c>
      <c r="H41" s="61">
        <f>SUM(I41:W41)</f>
        <v>52.5</v>
      </c>
      <c r="I41" s="62"/>
      <c r="J41" s="62">
        <f>SUM(25+27.5)</f>
        <v>52.5</v>
      </c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40"/>
      <c r="Y41" s="41"/>
      <c r="Z41" s="41"/>
      <c r="AA41" s="38"/>
      <c r="AB41" s="38"/>
      <c r="AC41" s="38"/>
    </row>
    <row r="42" spans="1:16365" s="60" customFormat="1" ht="56" customHeight="1" x14ac:dyDescent="0.15">
      <c r="B42" s="108" t="s">
        <v>348</v>
      </c>
      <c r="C42" s="69" t="s">
        <v>190</v>
      </c>
      <c r="D42" s="68" t="s">
        <v>9</v>
      </c>
      <c r="E42" s="68" t="s">
        <v>175</v>
      </c>
      <c r="F42" s="70" t="s">
        <v>43</v>
      </c>
      <c r="G42" s="70" t="s">
        <v>43</v>
      </c>
      <c r="H42" s="61">
        <f>SUM(I42:Z42)</f>
        <v>51</v>
      </c>
      <c r="I42" s="62"/>
      <c r="J42" s="62"/>
      <c r="K42" s="62">
        <f>SUM(25+7+4)</f>
        <v>36</v>
      </c>
      <c r="L42" s="62"/>
      <c r="M42" s="62">
        <f>SUM(10+5)</f>
        <v>15</v>
      </c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40"/>
      <c r="Y42" s="41"/>
      <c r="Z42" s="41"/>
      <c r="AA42" s="38"/>
      <c r="AB42" s="38"/>
      <c r="AC42" s="38"/>
    </row>
    <row r="43" spans="1:16365" s="60" customFormat="1" ht="56" customHeight="1" x14ac:dyDescent="0.15">
      <c r="A43" s="38"/>
      <c r="B43" s="108" t="s">
        <v>349</v>
      </c>
      <c r="C43" s="67" t="s">
        <v>14</v>
      </c>
      <c r="D43" s="68" t="s">
        <v>96</v>
      </c>
      <c r="E43" s="68" t="s">
        <v>97</v>
      </c>
      <c r="F43" s="74" t="s">
        <v>98</v>
      </c>
      <c r="G43" s="74" t="s">
        <v>110</v>
      </c>
      <c r="H43" s="61">
        <f>SUM(I43:Z43)</f>
        <v>50</v>
      </c>
      <c r="I43" s="62"/>
      <c r="J43" s="62"/>
      <c r="K43" s="62"/>
      <c r="L43" s="62"/>
      <c r="M43" s="62"/>
      <c r="N43" s="62"/>
      <c r="O43" s="62">
        <f>SUM(10+18)</f>
        <v>28</v>
      </c>
      <c r="P43" s="62"/>
      <c r="Q43" s="62">
        <f>SUM(10+12)</f>
        <v>22</v>
      </c>
      <c r="R43" s="62"/>
      <c r="S43" s="62"/>
      <c r="T43" s="62"/>
      <c r="U43" s="62"/>
      <c r="V43" s="62"/>
      <c r="W43" s="62"/>
      <c r="X43" s="64"/>
      <c r="Y43" s="65"/>
      <c r="Z43" s="65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  <c r="HM43" s="38"/>
      <c r="HN43" s="38"/>
      <c r="HO43" s="38"/>
      <c r="HP43" s="38"/>
      <c r="HQ43" s="38"/>
      <c r="HR43" s="38"/>
      <c r="HS43" s="38"/>
      <c r="HT43" s="38"/>
      <c r="HU43" s="38"/>
      <c r="HV43" s="38"/>
      <c r="HW43" s="38"/>
      <c r="HX43" s="38"/>
      <c r="HY43" s="38"/>
      <c r="HZ43" s="38"/>
      <c r="IA43" s="38"/>
      <c r="IB43" s="38"/>
      <c r="IC43" s="38"/>
      <c r="ID43" s="38"/>
      <c r="IE43" s="38"/>
      <c r="IF43" s="38"/>
      <c r="IG43" s="38"/>
      <c r="IH43" s="38"/>
      <c r="II43" s="38"/>
      <c r="IJ43" s="38"/>
      <c r="IK43" s="38"/>
      <c r="IL43" s="38"/>
      <c r="IM43" s="38"/>
      <c r="IN43" s="38"/>
      <c r="IO43" s="38"/>
      <c r="IP43" s="38"/>
      <c r="IQ43" s="38"/>
      <c r="IR43" s="38"/>
      <c r="IS43" s="38"/>
      <c r="IT43" s="38"/>
      <c r="IU43" s="38"/>
      <c r="IV43" s="38"/>
      <c r="IW43" s="38"/>
      <c r="IX43" s="38"/>
      <c r="IY43" s="38"/>
      <c r="IZ43" s="38"/>
      <c r="JA43" s="38"/>
      <c r="JB43" s="38"/>
      <c r="JC43" s="38"/>
      <c r="JD43" s="38"/>
      <c r="JE43" s="38"/>
      <c r="JF43" s="38"/>
      <c r="JG43" s="38"/>
      <c r="JH43" s="38"/>
      <c r="JI43" s="38"/>
      <c r="JJ43" s="38"/>
      <c r="JK43" s="38"/>
      <c r="JL43" s="38"/>
      <c r="JM43" s="38"/>
      <c r="JN43" s="38"/>
      <c r="JO43" s="38"/>
      <c r="JP43" s="38"/>
      <c r="JQ43" s="38"/>
      <c r="JR43" s="38"/>
      <c r="JS43" s="38"/>
      <c r="JT43" s="38"/>
      <c r="JU43" s="38"/>
      <c r="JV43" s="38"/>
      <c r="JW43" s="38"/>
      <c r="JX43" s="38"/>
      <c r="JY43" s="38"/>
      <c r="JZ43" s="38"/>
      <c r="KA43" s="38"/>
      <c r="KB43" s="38"/>
      <c r="KC43" s="38"/>
      <c r="KD43" s="38"/>
      <c r="KE43" s="38"/>
      <c r="KF43" s="38"/>
      <c r="KG43" s="38"/>
      <c r="KH43" s="38"/>
      <c r="KI43" s="38"/>
      <c r="KJ43" s="38"/>
      <c r="KK43" s="38"/>
      <c r="KL43" s="38"/>
      <c r="KM43" s="38"/>
      <c r="KN43" s="38"/>
      <c r="KO43" s="38"/>
      <c r="KP43" s="38"/>
      <c r="KQ43" s="38"/>
      <c r="KR43" s="38"/>
      <c r="KS43" s="38"/>
      <c r="KT43" s="38"/>
      <c r="KU43" s="38"/>
      <c r="KV43" s="38"/>
      <c r="KW43" s="38"/>
      <c r="KX43" s="38"/>
      <c r="KY43" s="38"/>
      <c r="KZ43" s="38"/>
      <c r="LA43" s="38"/>
      <c r="LB43" s="38"/>
      <c r="LC43" s="38"/>
      <c r="LD43" s="38"/>
      <c r="LE43" s="38"/>
      <c r="LF43" s="38"/>
      <c r="LG43" s="38"/>
      <c r="LH43" s="38"/>
      <c r="LI43" s="38"/>
      <c r="LJ43" s="38"/>
      <c r="LK43" s="38"/>
      <c r="LL43" s="38"/>
      <c r="LM43" s="38"/>
      <c r="LN43" s="38"/>
      <c r="LO43" s="38"/>
      <c r="LP43" s="38"/>
      <c r="LQ43" s="38"/>
      <c r="LR43" s="38"/>
      <c r="LS43" s="38"/>
      <c r="LT43" s="38"/>
      <c r="LU43" s="38"/>
      <c r="LV43" s="38"/>
      <c r="LW43" s="38"/>
      <c r="LX43" s="38"/>
      <c r="LY43" s="38"/>
      <c r="LZ43" s="38"/>
      <c r="MA43" s="38"/>
      <c r="MB43" s="38"/>
      <c r="MC43" s="38"/>
      <c r="MD43" s="38"/>
      <c r="ME43" s="38"/>
      <c r="MF43" s="38"/>
      <c r="MG43" s="38"/>
      <c r="MH43" s="38"/>
      <c r="MI43" s="38"/>
      <c r="MJ43" s="38"/>
      <c r="MK43" s="38"/>
      <c r="ML43" s="38"/>
      <c r="MM43" s="38"/>
      <c r="MN43" s="38"/>
      <c r="MO43" s="38"/>
      <c r="MP43" s="38"/>
      <c r="MQ43" s="38"/>
      <c r="MR43" s="38"/>
      <c r="MS43" s="38"/>
      <c r="MT43" s="38"/>
      <c r="MU43" s="38"/>
      <c r="MV43" s="38"/>
      <c r="MW43" s="38"/>
      <c r="MX43" s="38"/>
      <c r="MY43" s="38"/>
      <c r="MZ43" s="38"/>
      <c r="NA43" s="38"/>
      <c r="NB43" s="38"/>
      <c r="NC43" s="38"/>
      <c r="ND43" s="38"/>
      <c r="NE43" s="38"/>
      <c r="NF43" s="38"/>
      <c r="NG43" s="38"/>
      <c r="NH43" s="38"/>
      <c r="NI43" s="38"/>
      <c r="NJ43" s="38"/>
      <c r="NK43" s="38"/>
      <c r="NL43" s="38"/>
      <c r="NM43" s="38"/>
      <c r="NN43" s="38"/>
      <c r="NO43" s="38"/>
      <c r="NP43" s="38"/>
      <c r="NQ43" s="38"/>
      <c r="NR43" s="38"/>
      <c r="NS43" s="38"/>
      <c r="NT43" s="38"/>
      <c r="NU43" s="38"/>
      <c r="NV43" s="38"/>
      <c r="NW43" s="38"/>
      <c r="NX43" s="38"/>
      <c r="NY43" s="38"/>
      <c r="NZ43" s="38"/>
      <c r="OA43" s="38"/>
      <c r="OB43" s="38"/>
      <c r="OC43" s="38"/>
      <c r="OD43" s="38"/>
      <c r="OE43" s="38"/>
      <c r="OF43" s="38"/>
      <c r="OG43" s="38"/>
      <c r="OH43" s="38"/>
      <c r="OI43" s="38"/>
      <c r="OJ43" s="38"/>
      <c r="OK43" s="38"/>
      <c r="OL43" s="38"/>
      <c r="OM43" s="38"/>
      <c r="ON43" s="38"/>
      <c r="OO43" s="38"/>
      <c r="OP43" s="38"/>
      <c r="OQ43" s="38"/>
      <c r="OR43" s="38"/>
      <c r="OS43" s="38"/>
      <c r="OT43" s="38"/>
      <c r="OU43" s="38"/>
      <c r="OV43" s="38"/>
      <c r="OW43" s="38"/>
      <c r="OX43" s="38"/>
      <c r="OY43" s="38"/>
      <c r="OZ43" s="38"/>
      <c r="PA43" s="38"/>
      <c r="PB43" s="38"/>
      <c r="PC43" s="38"/>
      <c r="PD43" s="38"/>
      <c r="PE43" s="38"/>
      <c r="PF43" s="38"/>
      <c r="PG43" s="38"/>
      <c r="PH43" s="38"/>
      <c r="PI43" s="38"/>
      <c r="PJ43" s="38"/>
      <c r="PK43" s="38"/>
      <c r="PL43" s="38"/>
      <c r="PM43" s="38"/>
      <c r="PN43" s="38"/>
      <c r="PO43" s="38"/>
      <c r="PP43" s="38"/>
      <c r="PQ43" s="38"/>
      <c r="PR43" s="38"/>
      <c r="PS43" s="38"/>
      <c r="PT43" s="38"/>
      <c r="PU43" s="38"/>
      <c r="PV43" s="38"/>
      <c r="PW43" s="38"/>
      <c r="PX43" s="38"/>
      <c r="PY43" s="38"/>
      <c r="PZ43" s="38"/>
      <c r="QA43" s="38"/>
      <c r="QB43" s="38"/>
      <c r="QC43" s="38"/>
      <c r="QD43" s="38"/>
      <c r="QE43" s="38"/>
      <c r="QF43" s="38"/>
      <c r="QG43" s="38"/>
      <c r="QH43" s="38"/>
      <c r="QI43" s="38"/>
      <c r="QJ43" s="38"/>
      <c r="QK43" s="38"/>
      <c r="QL43" s="38"/>
      <c r="QM43" s="38"/>
      <c r="QN43" s="38"/>
      <c r="QO43" s="38"/>
      <c r="QP43" s="38"/>
      <c r="QQ43" s="38"/>
      <c r="QR43" s="38"/>
      <c r="QS43" s="38"/>
      <c r="QT43" s="38"/>
      <c r="QU43" s="38"/>
      <c r="QV43" s="38"/>
      <c r="QW43" s="38"/>
      <c r="QX43" s="38"/>
      <c r="QY43" s="38"/>
      <c r="QZ43" s="38"/>
      <c r="RA43" s="38"/>
      <c r="RB43" s="38"/>
      <c r="RC43" s="38"/>
      <c r="RD43" s="38"/>
      <c r="RE43" s="38"/>
      <c r="RF43" s="38"/>
      <c r="RG43" s="38"/>
      <c r="RH43" s="38"/>
      <c r="RI43" s="38"/>
      <c r="RJ43" s="38"/>
      <c r="RK43" s="38"/>
      <c r="RL43" s="38"/>
      <c r="RM43" s="38"/>
      <c r="RN43" s="38"/>
      <c r="RO43" s="38"/>
      <c r="RP43" s="38"/>
      <c r="RQ43" s="38"/>
      <c r="RR43" s="38"/>
      <c r="RS43" s="38"/>
      <c r="RT43" s="38"/>
      <c r="RU43" s="38"/>
      <c r="RV43" s="38"/>
      <c r="RW43" s="38"/>
      <c r="RX43" s="38"/>
      <c r="RY43" s="38"/>
      <c r="RZ43" s="38"/>
      <c r="SA43" s="38"/>
      <c r="SB43" s="38"/>
      <c r="SC43" s="38"/>
      <c r="SD43" s="38"/>
      <c r="SE43" s="38"/>
      <c r="SF43" s="38"/>
      <c r="SG43" s="38"/>
      <c r="SH43" s="38"/>
      <c r="SI43" s="38"/>
      <c r="SJ43" s="38"/>
      <c r="SK43" s="38"/>
      <c r="SL43" s="38"/>
      <c r="SM43" s="38"/>
      <c r="SN43" s="38"/>
      <c r="SO43" s="38"/>
      <c r="SP43" s="38"/>
      <c r="SQ43" s="38"/>
      <c r="SR43" s="38"/>
      <c r="SS43" s="38"/>
      <c r="ST43" s="38"/>
      <c r="SU43" s="38"/>
      <c r="SV43" s="38"/>
      <c r="SW43" s="38"/>
      <c r="SX43" s="38"/>
      <c r="SY43" s="38"/>
      <c r="SZ43" s="38"/>
      <c r="TA43" s="38"/>
      <c r="TB43" s="38"/>
      <c r="TC43" s="38"/>
      <c r="TD43" s="38"/>
      <c r="TE43" s="38"/>
      <c r="TF43" s="38"/>
      <c r="TG43" s="38"/>
      <c r="TH43" s="38"/>
      <c r="TI43" s="38"/>
      <c r="TJ43" s="38"/>
      <c r="TK43" s="38"/>
      <c r="TL43" s="38"/>
      <c r="TM43" s="38"/>
      <c r="TN43" s="38"/>
      <c r="TO43" s="38"/>
      <c r="TP43" s="38"/>
      <c r="TQ43" s="38"/>
      <c r="TR43" s="38"/>
      <c r="TS43" s="38"/>
      <c r="TT43" s="38"/>
      <c r="TU43" s="38"/>
      <c r="TV43" s="38"/>
      <c r="TW43" s="38"/>
      <c r="TX43" s="38"/>
      <c r="TY43" s="38"/>
      <c r="TZ43" s="38"/>
      <c r="UA43" s="38"/>
      <c r="UB43" s="38"/>
      <c r="UC43" s="38"/>
      <c r="UD43" s="38"/>
      <c r="UE43" s="38"/>
      <c r="UF43" s="38"/>
      <c r="UG43" s="38"/>
      <c r="UH43" s="38"/>
      <c r="UI43" s="38"/>
      <c r="UJ43" s="38"/>
      <c r="UK43" s="38"/>
      <c r="UL43" s="38"/>
      <c r="UM43" s="38"/>
      <c r="UN43" s="38"/>
      <c r="UO43" s="38"/>
      <c r="UP43" s="38"/>
      <c r="UQ43" s="38"/>
      <c r="UR43" s="38"/>
      <c r="US43" s="38"/>
      <c r="UT43" s="38"/>
      <c r="UU43" s="38"/>
      <c r="UV43" s="38"/>
      <c r="UW43" s="38"/>
      <c r="UX43" s="38"/>
      <c r="UY43" s="38"/>
      <c r="UZ43" s="38"/>
      <c r="VA43" s="38"/>
      <c r="VB43" s="38"/>
      <c r="VC43" s="38"/>
      <c r="VD43" s="38"/>
      <c r="VE43" s="38"/>
      <c r="VF43" s="38"/>
      <c r="VG43" s="38"/>
      <c r="VH43" s="38"/>
      <c r="VI43" s="38"/>
      <c r="VJ43" s="38"/>
      <c r="VK43" s="38"/>
      <c r="VL43" s="38"/>
      <c r="VM43" s="38"/>
      <c r="VN43" s="38"/>
      <c r="VO43" s="38"/>
      <c r="VP43" s="38"/>
      <c r="VQ43" s="38"/>
      <c r="VR43" s="38"/>
      <c r="VS43" s="38"/>
      <c r="VT43" s="38"/>
      <c r="VU43" s="38"/>
      <c r="VV43" s="38"/>
      <c r="VW43" s="38"/>
      <c r="VX43" s="38"/>
      <c r="VY43" s="38"/>
      <c r="VZ43" s="38"/>
      <c r="WA43" s="38"/>
      <c r="WB43" s="38"/>
      <c r="WC43" s="38"/>
      <c r="WD43" s="38"/>
      <c r="WE43" s="38"/>
      <c r="WF43" s="38"/>
      <c r="WG43" s="38"/>
      <c r="WH43" s="38"/>
      <c r="WI43" s="38"/>
      <c r="WJ43" s="38"/>
      <c r="WK43" s="38"/>
      <c r="WL43" s="38"/>
      <c r="WM43" s="38"/>
      <c r="WN43" s="38"/>
      <c r="WO43" s="38"/>
      <c r="WP43" s="38"/>
      <c r="WQ43" s="38"/>
      <c r="WR43" s="38"/>
      <c r="WS43" s="38"/>
      <c r="WT43" s="38"/>
      <c r="WU43" s="38"/>
      <c r="WV43" s="38"/>
      <c r="WW43" s="38"/>
      <c r="WX43" s="38"/>
      <c r="WY43" s="38"/>
      <c r="WZ43" s="38"/>
      <c r="XA43" s="38"/>
      <c r="XB43" s="38"/>
      <c r="XC43" s="38"/>
      <c r="XD43" s="38"/>
      <c r="XE43" s="38"/>
      <c r="XF43" s="38"/>
      <c r="XG43" s="38"/>
      <c r="XH43" s="38"/>
      <c r="XI43" s="38"/>
      <c r="XJ43" s="38"/>
      <c r="XK43" s="38"/>
      <c r="XL43" s="38"/>
      <c r="XM43" s="38"/>
      <c r="XN43" s="38"/>
      <c r="XO43" s="38"/>
      <c r="XP43" s="38"/>
      <c r="XQ43" s="38"/>
      <c r="XR43" s="38"/>
      <c r="XS43" s="38"/>
      <c r="XT43" s="38"/>
      <c r="XU43" s="38"/>
      <c r="XV43" s="38"/>
      <c r="XW43" s="38"/>
      <c r="XX43" s="38"/>
      <c r="XY43" s="38"/>
      <c r="XZ43" s="38"/>
      <c r="YA43" s="38"/>
      <c r="YB43" s="38"/>
      <c r="YC43" s="38"/>
      <c r="YD43" s="38"/>
      <c r="YE43" s="38"/>
      <c r="YF43" s="38"/>
      <c r="YG43" s="38"/>
      <c r="YH43" s="38"/>
      <c r="YI43" s="38"/>
      <c r="YJ43" s="38"/>
      <c r="YK43" s="38"/>
      <c r="YL43" s="38"/>
      <c r="YM43" s="38"/>
      <c r="YN43" s="38"/>
      <c r="YO43" s="38"/>
      <c r="YP43" s="38"/>
      <c r="YQ43" s="38"/>
      <c r="YR43" s="38"/>
      <c r="YS43" s="38"/>
      <c r="YT43" s="38"/>
      <c r="YU43" s="38"/>
      <c r="YV43" s="38"/>
      <c r="YW43" s="38"/>
      <c r="YX43" s="38"/>
      <c r="YY43" s="38"/>
      <c r="YZ43" s="38"/>
      <c r="ZA43" s="38"/>
      <c r="ZB43" s="38"/>
      <c r="ZC43" s="38"/>
      <c r="ZD43" s="38"/>
      <c r="ZE43" s="38"/>
      <c r="ZF43" s="38"/>
      <c r="ZG43" s="38"/>
      <c r="ZH43" s="38"/>
      <c r="ZI43" s="38"/>
      <c r="ZJ43" s="38"/>
      <c r="ZK43" s="38"/>
      <c r="ZL43" s="38"/>
      <c r="ZM43" s="38"/>
      <c r="ZN43" s="38"/>
      <c r="ZO43" s="38"/>
      <c r="ZP43" s="38"/>
      <c r="ZQ43" s="38"/>
      <c r="ZR43" s="38"/>
      <c r="ZS43" s="38"/>
      <c r="ZT43" s="38"/>
      <c r="ZU43" s="38"/>
      <c r="ZV43" s="38"/>
      <c r="ZW43" s="38"/>
      <c r="ZX43" s="38"/>
      <c r="ZY43" s="38"/>
      <c r="ZZ43" s="38"/>
      <c r="AAA43" s="38"/>
      <c r="AAB43" s="38"/>
      <c r="AAC43" s="38"/>
      <c r="AAD43" s="38"/>
      <c r="AAE43" s="38"/>
      <c r="AAF43" s="38"/>
      <c r="AAG43" s="38"/>
      <c r="AAH43" s="38"/>
      <c r="AAI43" s="38"/>
      <c r="AAJ43" s="38"/>
      <c r="AAK43" s="38"/>
      <c r="AAL43" s="38"/>
      <c r="AAM43" s="38"/>
      <c r="AAN43" s="38"/>
      <c r="AAO43" s="38"/>
      <c r="AAP43" s="38"/>
      <c r="AAQ43" s="38"/>
      <c r="AAR43" s="38"/>
      <c r="AAS43" s="38"/>
      <c r="AAT43" s="38"/>
      <c r="AAU43" s="38"/>
      <c r="AAV43" s="38"/>
      <c r="AAW43" s="38"/>
      <c r="AAX43" s="38"/>
      <c r="AAY43" s="38"/>
      <c r="AAZ43" s="38"/>
      <c r="ABA43" s="38"/>
      <c r="ABB43" s="38"/>
      <c r="ABC43" s="38"/>
      <c r="ABD43" s="38"/>
      <c r="ABE43" s="38"/>
      <c r="ABF43" s="38"/>
      <c r="ABG43" s="38"/>
      <c r="ABH43" s="38"/>
      <c r="ABI43" s="38"/>
      <c r="ABJ43" s="38"/>
      <c r="ABK43" s="38"/>
      <c r="ABL43" s="38"/>
      <c r="ABM43" s="38"/>
      <c r="ABN43" s="38"/>
      <c r="ABO43" s="38"/>
      <c r="ABP43" s="38"/>
      <c r="ABQ43" s="38"/>
      <c r="ABR43" s="38"/>
      <c r="ABS43" s="38"/>
      <c r="ABT43" s="38"/>
      <c r="ABU43" s="38"/>
      <c r="ABV43" s="38"/>
      <c r="ABW43" s="38"/>
      <c r="ABX43" s="38"/>
      <c r="ABY43" s="38"/>
      <c r="ABZ43" s="38"/>
      <c r="ACA43" s="38"/>
      <c r="ACB43" s="38"/>
      <c r="ACC43" s="38"/>
      <c r="ACD43" s="38"/>
      <c r="ACE43" s="38"/>
      <c r="ACF43" s="38"/>
      <c r="ACG43" s="38"/>
      <c r="ACH43" s="38"/>
      <c r="ACI43" s="38"/>
      <c r="ACJ43" s="38"/>
      <c r="ACK43" s="38"/>
      <c r="ACL43" s="38"/>
      <c r="ACM43" s="38"/>
      <c r="ACN43" s="38"/>
      <c r="ACO43" s="38"/>
      <c r="ACP43" s="38"/>
      <c r="ACQ43" s="38"/>
      <c r="ACR43" s="38"/>
      <c r="ACS43" s="38"/>
      <c r="ACT43" s="38"/>
      <c r="ACU43" s="38"/>
      <c r="ACV43" s="38"/>
      <c r="ACW43" s="38"/>
      <c r="ACX43" s="38"/>
      <c r="ACY43" s="38"/>
      <c r="ACZ43" s="38"/>
      <c r="ADA43" s="38"/>
      <c r="ADB43" s="38"/>
      <c r="ADC43" s="38"/>
      <c r="ADD43" s="38"/>
      <c r="ADE43" s="38"/>
      <c r="ADF43" s="38"/>
      <c r="ADG43" s="38"/>
      <c r="ADH43" s="38"/>
      <c r="ADI43" s="38"/>
      <c r="ADJ43" s="38"/>
      <c r="ADK43" s="38"/>
      <c r="ADL43" s="38"/>
      <c r="ADM43" s="38"/>
      <c r="ADN43" s="38"/>
      <c r="ADO43" s="38"/>
      <c r="ADP43" s="38"/>
      <c r="ADQ43" s="38"/>
      <c r="ADR43" s="38"/>
      <c r="ADS43" s="38"/>
      <c r="ADT43" s="38"/>
      <c r="ADU43" s="38"/>
      <c r="ADV43" s="38"/>
      <c r="ADW43" s="38"/>
      <c r="ADX43" s="38"/>
      <c r="ADY43" s="38"/>
      <c r="ADZ43" s="38"/>
      <c r="AEA43" s="38"/>
      <c r="AEB43" s="38"/>
      <c r="AEC43" s="38"/>
      <c r="AED43" s="38"/>
      <c r="AEE43" s="38"/>
      <c r="AEF43" s="38"/>
      <c r="AEG43" s="38"/>
      <c r="AEH43" s="38"/>
      <c r="AEI43" s="38"/>
      <c r="AEJ43" s="38"/>
      <c r="AEK43" s="38"/>
      <c r="AEL43" s="38"/>
      <c r="AEM43" s="38"/>
      <c r="AEN43" s="38"/>
      <c r="AEO43" s="38"/>
      <c r="AEP43" s="38"/>
      <c r="AEQ43" s="38"/>
      <c r="AER43" s="38"/>
      <c r="AES43" s="38"/>
      <c r="AET43" s="38"/>
      <c r="AEU43" s="38"/>
      <c r="AEV43" s="38"/>
      <c r="AEW43" s="38"/>
      <c r="AEX43" s="38"/>
      <c r="AEY43" s="38"/>
      <c r="AEZ43" s="38"/>
      <c r="AFA43" s="38"/>
      <c r="AFB43" s="38"/>
      <c r="AFC43" s="38"/>
      <c r="AFD43" s="38"/>
      <c r="AFE43" s="38"/>
      <c r="AFF43" s="38"/>
      <c r="AFG43" s="38"/>
      <c r="AFH43" s="38"/>
      <c r="AFI43" s="38"/>
      <c r="AFJ43" s="38"/>
      <c r="AFK43" s="38"/>
      <c r="AFL43" s="38"/>
      <c r="AFM43" s="38"/>
      <c r="AFN43" s="38"/>
      <c r="AFO43" s="38"/>
      <c r="AFP43" s="38"/>
      <c r="AFQ43" s="38"/>
      <c r="AFR43" s="38"/>
      <c r="AFS43" s="38"/>
      <c r="AFT43" s="38"/>
      <c r="AFU43" s="38"/>
      <c r="AFV43" s="38"/>
      <c r="AFW43" s="38"/>
      <c r="AFX43" s="38"/>
      <c r="AFY43" s="38"/>
      <c r="AFZ43" s="38"/>
      <c r="AGA43" s="38"/>
      <c r="AGB43" s="38"/>
      <c r="AGC43" s="38"/>
      <c r="AGD43" s="38"/>
      <c r="AGE43" s="38"/>
      <c r="AGF43" s="38"/>
      <c r="AGG43" s="38"/>
      <c r="AGH43" s="38"/>
      <c r="AGI43" s="38"/>
      <c r="AGJ43" s="38"/>
      <c r="AGK43" s="38"/>
      <c r="AGL43" s="38"/>
      <c r="AGM43" s="38"/>
      <c r="AGN43" s="38"/>
      <c r="AGO43" s="38"/>
      <c r="AGP43" s="38"/>
      <c r="AGQ43" s="38"/>
      <c r="AGR43" s="38"/>
      <c r="AGS43" s="38"/>
      <c r="AGT43" s="38"/>
      <c r="AGU43" s="38"/>
      <c r="AGV43" s="38"/>
      <c r="AGW43" s="38"/>
      <c r="AGX43" s="38"/>
      <c r="AGY43" s="38"/>
      <c r="AGZ43" s="38"/>
      <c r="AHA43" s="38"/>
      <c r="AHB43" s="38"/>
      <c r="AHC43" s="38"/>
      <c r="AHD43" s="38"/>
      <c r="AHE43" s="38"/>
      <c r="AHF43" s="38"/>
      <c r="AHG43" s="38"/>
      <c r="AHH43" s="38"/>
      <c r="AHI43" s="38"/>
      <c r="AHJ43" s="38"/>
      <c r="AHK43" s="38"/>
      <c r="AHL43" s="38"/>
      <c r="AHM43" s="38"/>
      <c r="AHN43" s="38"/>
      <c r="AHO43" s="38"/>
      <c r="AHP43" s="38"/>
      <c r="AHQ43" s="38"/>
      <c r="AHR43" s="38"/>
      <c r="AHS43" s="38"/>
      <c r="AHT43" s="38"/>
      <c r="AHU43" s="38"/>
      <c r="AHV43" s="38"/>
      <c r="AHW43" s="38"/>
      <c r="AHX43" s="38"/>
      <c r="AHY43" s="38"/>
      <c r="AHZ43" s="38"/>
      <c r="AIA43" s="38"/>
      <c r="AIB43" s="38"/>
      <c r="AIC43" s="38"/>
      <c r="AID43" s="38"/>
      <c r="AIE43" s="38"/>
      <c r="AIF43" s="38"/>
      <c r="AIG43" s="38"/>
      <c r="AIH43" s="38"/>
      <c r="AII43" s="38"/>
      <c r="AIJ43" s="38"/>
      <c r="AIK43" s="38"/>
      <c r="AIL43" s="38"/>
      <c r="AIM43" s="38"/>
      <c r="AIN43" s="38"/>
      <c r="AIO43" s="38"/>
      <c r="AIP43" s="38"/>
      <c r="AIQ43" s="38"/>
      <c r="AIR43" s="38"/>
      <c r="AIS43" s="38"/>
      <c r="AIT43" s="38"/>
      <c r="AIU43" s="38"/>
      <c r="AIV43" s="38"/>
      <c r="AIW43" s="38"/>
      <c r="AIX43" s="38"/>
      <c r="AIY43" s="38"/>
      <c r="AIZ43" s="38"/>
      <c r="AJA43" s="38"/>
      <c r="AJB43" s="38"/>
      <c r="AJC43" s="38"/>
      <c r="AJD43" s="38"/>
      <c r="AJE43" s="38"/>
      <c r="AJF43" s="38"/>
      <c r="AJG43" s="38"/>
      <c r="AJH43" s="38"/>
      <c r="AJI43" s="38"/>
      <c r="AJJ43" s="38"/>
      <c r="AJK43" s="38"/>
      <c r="AJL43" s="38"/>
      <c r="AJM43" s="38"/>
      <c r="AJN43" s="38"/>
      <c r="AJO43" s="38"/>
      <c r="AJP43" s="38"/>
      <c r="AJQ43" s="38"/>
      <c r="AJR43" s="38"/>
      <c r="AJS43" s="38"/>
      <c r="AJT43" s="38"/>
      <c r="AJU43" s="38"/>
      <c r="AJV43" s="38"/>
      <c r="AJW43" s="38"/>
      <c r="AJX43" s="38"/>
      <c r="AJY43" s="38"/>
      <c r="AJZ43" s="38"/>
      <c r="AKA43" s="38"/>
      <c r="AKB43" s="38"/>
      <c r="AKC43" s="38"/>
      <c r="AKD43" s="38"/>
      <c r="AKE43" s="38"/>
      <c r="AKF43" s="38"/>
      <c r="AKG43" s="38"/>
      <c r="AKH43" s="38"/>
      <c r="AKI43" s="38"/>
      <c r="AKJ43" s="38"/>
      <c r="AKK43" s="38"/>
      <c r="AKL43" s="38"/>
      <c r="AKM43" s="38"/>
      <c r="AKN43" s="38"/>
      <c r="AKO43" s="38"/>
      <c r="AKP43" s="38"/>
      <c r="AKQ43" s="38"/>
      <c r="AKR43" s="38"/>
      <c r="AKS43" s="38"/>
      <c r="AKT43" s="38"/>
      <c r="AKU43" s="38"/>
      <c r="AKV43" s="38"/>
      <c r="AKW43" s="38"/>
      <c r="AKX43" s="38"/>
      <c r="AKY43" s="38"/>
      <c r="AKZ43" s="38"/>
      <c r="ALA43" s="38"/>
      <c r="ALB43" s="38"/>
      <c r="ALC43" s="38"/>
      <c r="ALD43" s="38"/>
      <c r="ALE43" s="38"/>
      <c r="ALF43" s="38"/>
      <c r="ALG43" s="38"/>
      <c r="ALH43" s="38"/>
      <c r="ALI43" s="38"/>
      <c r="ALJ43" s="38"/>
      <c r="ALK43" s="38"/>
      <c r="ALL43" s="38"/>
      <c r="ALM43" s="38"/>
      <c r="ALN43" s="38"/>
      <c r="ALO43" s="38"/>
      <c r="ALP43" s="38"/>
      <c r="ALQ43" s="38"/>
      <c r="ALR43" s="38"/>
      <c r="ALS43" s="38"/>
      <c r="ALT43" s="38"/>
      <c r="ALU43" s="38"/>
      <c r="ALV43" s="38"/>
      <c r="ALW43" s="38"/>
      <c r="ALX43" s="38"/>
      <c r="ALY43" s="38"/>
      <c r="ALZ43" s="38"/>
      <c r="AMA43" s="38"/>
      <c r="AMB43" s="38"/>
      <c r="AMC43" s="38"/>
      <c r="AMD43" s="38"/>
      <c r="AME43" s="38"/>
      <c r="AMF43" s="38"/>
      <c r="AMG43" s="38"/>
      <c r="AMH43" s="38"/>
      <c r="AMI43" s="38"/>
      <c r="AMJ43" s="38"/>
      <c r="AMK43" s="38"/>
      <c r="AML43" s="38"/>
      <c r="AMM43" s="38"/>
      <c r="AMN43" s="38"/>
      <c r="AMO43" s="38"/>
      <c r="AMP43" s="38"/>
      <c r="AMQ43" s="38"/>
      <c r="AMR43" s="38"/>
      <c r="AMS43" s="38"/>
      <c r="AMT43" s="38"/>
      <c r="AMU43" s="38"/>
      <c r="AMV43" s="38"/>
      <c r="AMW43" s="38"/>
      <c r="AMX43" s="38"/>
      <c r="AMY43" s="38"/>
      <c r="AMZ43" s="38"/>
      <c r="ANA43" s="38"/>
      <c r="ANB43" s="38"/>
      <c r="ANC43" s="38"/>
      <c r="AND43" s="38"/>
      <c r="ANE43" s="38"/>
      <c r="ANF43" s="38"/>
      <c r="ANG43" s="38"/>
      <c r="ANH43" s="38"/>
      <c r="ANI43" s="38"/>
      <c r="ANJ43" s="38"/>
      <c r="ANK43" s="38"/>
      <c r="ANL43" s="38"/>
      <c r="ANM43" s="38"/>
      <c r="ANN43" s="38"/>
      <c r="ANO43" s="38"/>
      <c r="ANP43" s="38"/>
      <c r="ANQ43" s="38"/>
      <c r="ANR43" s="38"/>
      <c r="ANS43" s="38"/>
      <c r="ANT43" s="38"/>
      <c r="ANU43" s="38"/>
      <c r="ANV43" s="38"/>
      <c r="ANW43" s="38"/>
      <c r="ANX43" s="38"/>
      <c r="ANY43" s="38"/>
      <c r="ANZ43" s="38"/>
      <c r="AOA43" s="38"/>
      <c r="AOB43" s="38"/>
      <c r="AOC43" s="38"/>
      <c r="AOD43" s="38"/>
      <c r="AOE43" s="38"/>
      <c r="AOF43" s="38"/>
      <c r="AOG43" s="38"/>
      <c r="AOH43" s="38"/>
      <c r="AOI43" s="38"/>
      <c r="AOJ43" s="38"/>
      <c r="AOK43" s="38"/>
      <c r="AOL43" s="38"/>
      <c r="AOM43" s="38"/>
      <c r="AON43" s="38"/>
      <c r="AOO43" s="38"/>
      <c r="AOP43" s="38"/>
      <c r="AOQ43" s="38"/>
      <c r="AOR43" s="38"/>
      <c r="AOS43" s="38"/>
      <c r="AOT43" s="38"/>
      <c r="AOU43" s="38"/>
      <c r="AOV43" s="38"/>
      <c r="AOW43" s="38"/>
      <c r="AOX43" s="38"/>
      <c r="AOY43" s="38"/>
      <c r="AOZ43" s="38"/>
      <c r="APA43" s="38"/>
      <c r="APB43" s="38"/>
      <c r="APC43" s="38"/>
      <c r="APD43" s="38"/>
      <c r="APE43" s="38"/>
      <c r="APF43" s="38"/>
      <c r="APG43" s="38"/>
      <c r="APH43" s="38"/>
      <c r="API43" s="38"/>
      <c r="APJ43" s="38"/>
      <c r="APK43" s="38"/>
      <c r="APL43" s="38"/>
      <c r="APM43" s="38"/>
      <c r="APN43" s="38"/>
      <c r="APO43" s="38"/>
      <c r="APP43" s="38"/>
      <c r="APQ43" s="38"/>
      <c r="APR43" s="38"/>
      <c r="APS43" s="38"/>
      <c r="APT43" s="38"/>
      <c r="APU43" s="38"/>
      <c r="APV43" s="38"/>
      <c r="APW43" s="38"/>
      <c r="APX43" s="38"/>
      <c r="APY43" s="38"/>
      <c r="APZ43" s="38"/>
      <c r="AQA43" s="38"/>
      <c r="AQB43" s="38"/>
      <c r="AQC43" s="38"/>
      <c r="AQD43" s="38"/>
      <c r="AQE43" s="38"/>
      <c r="AQF43" s="38"/>
      <c r="AQG43" s="38"/>
      <c r="AQH43" s="38"/>
      <c r="AQI43" s="38"/>
      <c r="AQJ43" s="38"/>
      <c r="AQK43" s="38"/>
      <c r="AQL43" s="38"/>
      <c r="AQM43" s="38"/>
      <c r="AQN43" s="38"/>
      <c r="AQO43" s="38"/>
      <c r="AQP43" s="38"/>
      <c r="AQQ43" s="38"/>
      <c r="AQR43" s="38"/>
      <c r="AQS43" s="38"/>
      <c r="AQT43" s="38"/>
      <c r="AQU43" s="38"/>
      <c r="AQV43" s="38"/>
      <c r="AQW43" s="38"/>
      <c r="AQX43" s="38"/>
      <c r="AQY43" s="38"/>
      <c r="AQZ43" s="38"/>
      <c r="ARA43" s="38"/>
      <c r="ARB43" s="38"/>
      <c r="ARC43" s="38"/>
      <c r="ARD43" s="38"/>
      <c r="ARE43" s="38"/>
      <c r="ARF43" s="38"/>
      <c r="ARG43" s="38"/>
      <c r="ARH43" s="38"/>
      <c r="ARI43" s="38"/>
      <c r="ARJ43" s="38"/>
      <c r="ARK43" s="38"/>
      <c r="ARL43" s="38"/>
      <c r="ARM43" s="38"/>
      <c r="ARN43" s="38"/>
      <c r="ARO43" s="38"/>
      <c r="ARP43" s="38"/>
      <c r="ARQ43" s="38"/>
      <c r="ARR43" s="38"/>
      <c r="ARS43" s="38"/>
      <c r="ART43" s="38"/>
      <c r="ARU43" s="38"/>
      <c r="ARV43" s="38"/>
      <c r="ARW43" s="38"/>
      <c r="ARX43" s="38"/>
      <c r="ARY43" s="38"/>
      <c r="ARZ43" s="38"/>
      <c r="ASA43" s="38"/>
      <c r="ASB43" s="38"/>
      <c r="ASC43" s="38"/>
      <c r="ASD43" s="38"/>
      <c r="ASE43" s="38"/>
      <c r="ASF43" s="38"/>
      <c r="ASG43" s="38"/>
      <c r="ASH43" s="38"/>
      <c r="ASI43" s="38"/>
      <c r="ASJ43" s="38"/>
      <c r="ASK43" s="38"/>
      <c r="ASL43" s="38"/>
      <c r="ASM43" s="38"/>
      <c r="ASN43" s="38"/>
      <c r="ASO43" s="38"/>
      <c r="ASP43" s="38"/>
      <c r="ASQ43" s="38"/>
      <c r="ASR43" s="38"/>
      <c r="ASS43" s="38"/>
      <c r="AST43" s="38"/>
      <c r="ASU43" s="38"/>
      <c r="ASV43" s="38"/>
      <c r="ASW43" s="38"/>
      <c r="ASX43" s="38"/>
      <c r="ASY43" s="38"/>
      <c r="ASZ43" s="38"/>
      <c r="ATA43" s="38"/>
      <c r="ATB43" s="38"/>
      <c r="ATC43" s="38"/>
      <c r="ATD43" s="38"/>
      <c r="ATE43" s="38"/>
      <c r="ATF43" s="38"/>
      <c r="ATG43" s="38"/>
      <c r="ATH43" s="38"/>
      <c r="ATI43" s="38"/>
      <c r="ATJ43" s="38"/>
      <c r="ATK43" s="38"/>
      <c r="ATL43" s="38"/>
      <c r="ATM43" s="38"/>
      <c r="ATN43" s="38"/>
      <c r="ATO43" s="38"/>
      <c r="ATP43" s="38"/>
      <c r="ATQ43" s="38"/>
      <c r="ATR43" s="38"/>
      <c r="ATS43" s="38"/>
      <c r="ATT43" s="38"/>
      <c r="ATU43" s="38"/>
      <c r="ATV43" s="38"/>
      <c r="ATW43" s="38"/>
      <c r="ATX43" s="38"/>
      <c r="ATY43" s="38"/>
      <c r="ATZ43" s="38"/>
      <c r="AUA43" s="38"/>
      <c r="AUB43" s="38"/>
      <c r="AUC43" s="38"/>
      <c r="AUD43" s="38"/>
      <c r="AUE43" s="38"/>
      <c r="AUF43" s="38"/>
      <c r="AUG43" s="38"/>
      <c r="AUH43" s="38"/>
      <c r="AUI43" s="38"/>
      <c r="AUJ43" s="38"/>
      <c r="AUK43" s="38"/>
      <c r="AUL43" s="38"/>
      <c r="AUM43" s="38"/>
      <c r="AUN43" s="38"/>
      <c r="AUO43" s="38"/>
      <c r="AUP43" s="38"/>
      <c r="AUQ43" s="38"/>
      <c r="AUR43" s="38"/>
      <c r="AUS43" s="38"/>
      <c r="AUT43" s="38"/>
      <c r="AUU43" s="38"/>
      <c r="AUV43" s="38"/>
      <c r="AUW43" s="38"/>
      <c r="AUX43" s="38"/>
      <c r="AUY43" s="38"/>
      <c r="AUZ43" s="38"/>
      <c r="AVA43" s="38"/>
      <c r="AVB43" s="38"/>
      <c r="AVC43" s="38"/>
      <c r="AVD43" s="38"/>
      <c r="AVE43" s="38"/>
      <c r="AVF43" s="38"/>
      <c r="AVG43" s="38"/>
      <c r="AVH43" s="38"/>
      <c r="AVI43" s="38"/>
      <c r="AVJ43" s="38"/>
      <c r="AVK43" s="38"/>
      <c r="AVL43" s="38"/>
      <c r="AVM43" s="38"/>
      <c r="AVN43" s="38"/>
      <c r="AVO43" s="38"/>
      <c r="AVP43" s="38"/>
      <c r="AVQ43" s="38"/>
      <c r="AVR43" s="38"/>
      <c r="AVS43" s="38"/>
      <c r="AVT43" s="38"/>
      <c r="AVU43" s="38"/>
      <c r="AVV43" s="38"/>
      <c r="AVW43" s="38"/>
      <c r="AVX43" s="38"/>
      <c r="AVY43" s="38"/>
      <c r="AVZ43" s="38"/>
      <c r="AWA43" s="38"/>
      <c r="AWB43" s="38"/>
      <c r="AWC43" s="38"/>
      <c r="AWD43" s="38"/>
      <c r="AWE43" s="38"/>
      <c r="AWF43" s="38"/>
      <c r="AWG43" s="38"/>
      <c r="AWH43" s="38"/>
      <c r="AWI43" s="38"/>
      <c r="AWJ43" s="38"/>
      <c r="AWK43" s="38"/>
      <c r="AWL43" s="38"/>
      <c r="AWM43" s="38"/>
      <c r="AWN43" s="38"/>
      <c r="AWO43" s="38"/>
      <c r="AWP43" s="38"/>
      <c r="AWQ43" s="38"/>
      <c r="AWR43" s="38"/>
      <c r="AWS43" s="38"/>
      <c r="AWT43" s="38"/>
      <c r="AWU43" s="38"/>
      <c r="AWV43" s="38"/>
      <c r="AWW43" s="38"/>
      <c r="AWX43" s="38"/>
      <c r="AWY43" s="38"/>
      <c r="AWZ43" s="38"/>
      <c r="AXA43" s="38"/>
      <c r="AXB43" s="38"/>
      <c r="AXC43" s="38"/>
      <c r="AXD43" s="38"/>
      <c r="AXE43" s="38"/>
      <c r="AXF43" s="38"/>
      <c r="AXG43" s="38"/>
      <c r="AXH43" s="38"/>
      <c r="AXI43" s="38"/>
      <c r="AXJ43" s="38"/>
      <c r="AXK43" s="38"/>
      <c r="AXL43" s="38"/>
      <c r="AXM43" s="38"/>
      <c r="AXN43" s="38"/>
      <c r="AXO43" s="38"/>
      <c r="AXP43" s="38"/>
      <c r="AXQ43" s="38"/>
      <c r="AXR43" s="38"/>
      <c r="AXS43" s="38"/>
      <c r="AXT43" s="38"/>
      <c r="AXU43" s="38"/>
      <c r="AXV43" s="38"/>
      <c r="AXW43" s="38"/>
      <c r="AXX43" s="38"/>
      <c r="AXY43" s="38"/>
      <c r="AXZ43" s="38"/>
      <c r="AYA43" s="38"/>
      <c r="AYB43" s="38"/>
      <c r="AYC43" s="38"/>
      <c r="AYD43" s="38"/>
      <c r="AYE43" s="38"/>
      <c r="AYF43" s="38"/>
      <c r="AYG43" s="38"/>
      <c r="AYH43" s="38"/>
      <c r="AYI43" s="38"/>
      <c r="AYJ43" s="38"/>
      <c r="AYK43" s="38"/>
      <c r="AYL43" s="38"/>
      <c r="AYM43" s="38"/>
      <c r="AYN43" s="38"/>
      <c r="AYO43" s="38"/>
      <c r="AYP43" s="38"/>
      <c r="AYQ43" s="38"/>
      <c r="AYR43" s="38"/>
      <c r="AYS43" s="38"/>
      <c r="AYT43" s="38"/>
      <c r="AYU43" s="38"/>
      <c r="AYV43" s="38"/>
      <c r="AYW43" s="38"/>
      <c r="AYX43" s="38"/>
      <c r="AYY43" s="38"/>
      <c r="AYZ43" s="38"/>
      <c r="AZA43" s="38"/>
      <c r="AZB43" s="38"/>
      <c r="AZC43" s="38"/>
      <c r="AZD43" s="38"/>
      <c r="AZE43" s="38"/>
      <c r="AZF43" s="38"/>
      <c r="AZG43" s="38"/>
      <c r="AZH43" s="38"/>
      <c r="AZI43" s="38"/>
      <c r="AZJ43" s="38"/>
      <c r="AZK43" s="38"/>
      <c r="AZL43" s="38"/>
      <c r="AZM43" s="38"/>
      <c r="AZN43" s="38"/>
      <c r="AZO43" s="38"/>
      <c r="AZP43" s="38"/>
      <c r="AZQ43" s="38"/>
      <c r="AZR43" s="38"/>
      <c r="AZS43" s="38"/>
      <c r="AZT43" s="38"/>
      <c r="AZU43" s="38"/>
      <c r="AZV43" s="38"/>
      <c r="AZW43" s="38"/>
      <c r="AZX43" s="38"/>
      <c r="AZY43" s="38"/>
      <c r="AZZ43" s="38"/>
      <c r="BAA43" s="38"/>
      <c r="BAB43" s="38"/>
      <c r="BAC43" s="38"/>
      <c r="BAD43" s="38"/>
      <c r="BAE43" s="38"/>
      <c r="BAF43" s="38"/>
      <c r="BAG43" s="38"/>
      <c r="BAH43" s="38"/>
      <c r="BAI43" s="38"/>
      <c r="BAJ43" s="38"/>
      <c r="BAK43" s="38"/>
      <c r="BAL43" s="38"/>
      <c r="BAM43" s="38"/>
      <c r="BAN43" s="38"/>
      <c r="BAO43" s="38"/>
      <c r="BAP43" s="38"/>
      <c r="BAQ43" s="38"/>
      <c r="BAR43" s="38"/>
      <c r="BAS43" s="38"/>
      <c r="BAT43" s="38"/>
      <c r="BAU43" s="38"/>
      <c r="BAV43" s="38"/>
      <c r="BAW43" s="38"/>
      <c r="BAX43" s="38"/>
      <c r="BAY43" s="38"/>
      <c r="BAZ43" s="38"/>
      <c r="BBA43" s="38"/>
      <c r="BBB43" s="38"/>
      <c r="BBC43" s="38"/>
      <c r="BBD43" s="38"/>
      <c r="BBE43" s="38"/>
      <c r="BBF43" s="38"/>
      <c r="BBG43" s="38"/>
      <c r="BBH43" s="38"/>
      <c r="BBI43" s="38"/>
      <c r="BBJ43" s="38"/>
      <c r="BBK43" s="38"/>
      <c r="BBL43" s="38"/>
      <c r="BBM43" s="38"/>
      <c r="BBN43" s="38"/>
      <c r="BBO43" s="38"/>
      <c r="BBP43" s="38"/>
      <c r="BBQ43" s="38"/>
      <c r="BBR43" s="38"/>
      <c r="BBS43" s="38"/>
      <c r="BBT43" s="38"/>
      <c r="BBU43" s="38"/>
      <c r="BBV43" s="38"/>
      <c r="BBW43" s="38"/>
      <c r="BBX43" s="38"/>
      <c r="BBY43" s="38"/>
      <c r="BBZ43" s="38"/>
      <c r="BCA43" s="38"/>
      <c r="BCB43" s="38"/>
      <c r="BCC43" s="38"/>
      <c r="BCD43" s="38"/>
      <c r="BCE43" s="38"/>
      <c r="BCF43" s="38"/>
      <c r="BCG43" s="38"/>
      <c r="BCH43" s="38"/>
      <c r="BCI43" s="38"/>
      <c r="BCJ43" s="38"/>
      <c r="BCK43" s="38"/>
      <c r="BCL43" s="38"/>
      <c r="BCM43" s="38"/>
      <c r="BCN43" s="38"/>
      <c r="BCO43" s="38"/>
      <c r="BCP43" s="38"/>
      <c r="BCQ43" s="38"/>
      <c r="BCR43" s="38"/>
      <c r="BCS43" s="38"/>
      <c r="BCT43" s="38"/>
      <c r="BCU43" s="38"/>
      <c r="BCV43" s="38"/>
      <c r="BCW43" s="38"/>
      <c r="BCX43" s="38"/>
      <c r="BCY43" s="38"/>
      <c r="BCZ43" s="38"/>
      <c r="BDA43" s="38"/>
      <c r="BDB43" s="38"/>
      <c r="BDC43" s="38"/>
      <c r="BDD43" s="38"/>
      <c r="BDE43" s="38"/>
      <c r="BDF43" s="38"/>
      <c r="BDG43" s="38"/>
      <c r="BDH43" s="38"/>
      <c r="BDI43" s="38"/>
      <c r="BDJ43" s="38"/>
      <c r="BDK43" s="38"/>
      <c r="BDL43" s="38"/>
      <c r="BDM43" s="38"/>
      <c r="BDN43" s="38"/>
      <c r="BDO43" s="38"/>
      <c r="BDP43" s="38"/>
      <c r="BDQ43" s="38"/>
      <c r="BDR43" s="38"/>
      <c r="BDS43" s="38"/>
      <c r="BDT43" s="38"/>
      <c r="BDU43" s="38"/>
      <c r="BDV43" s="38"/>
      <c r="BDW43" s="38"/>
      <c r="BDX43" s="38"/>
      <c r="BDY43" s="38"/>
      <c r="BDZ43" s="38"/>
      <c r="BEA43" s="38"/>
      <c r="BEB43" s="38"/>
      <c r="BEC43" s="38"/>
      <c r="BED43" s="38"/>
      <c r="BEE43" s="38"/>
      <c r="BEF43" s="38"/>
      <c r="BEG43" s="38"/>
      <c r="BEH43" s="38"/>
      <c r="BEI43" s="38"/>
      <c r="BEJ43" s="38"/>
      <c r="BEK43" s="38"/>
      <c r="BEL43" s="38"/>
      <c r="BEM43" s="38"/>
      <c r="BEN43" s="38"/>
      <c r="BEO43" s="38"/>
      <c r="BEP43" s="38"/>
      <c r="BEQ43" s="38"/>
      <c r="BER43" s="38"/>
      <c r="BES43" s="38"/>
      <c r="BET43" s="38"/>
      <c r="BEU43" s="38"/>
      <c r="BEV43" s="38"/>
      <c r="BEW43" s="38"/>
      <c r="BEX43" s="38"/>
      <c r="BEY43" s="38"/>
      <c r="BEZ43" s="38"/>
      <c r="BFA43" s="38"/>
      <c r="BFB43" s="38"/>
      <c r="BFC43" s="38"/>
      <c r="BFD43" s="38"/>
      <c r="BFE43" s="38"/>
      <c r="BFF43" s="38"/>
      <c r="BFG43" s="38"/>
      <c r="BFH43" s="38"/>
      <c r="BFI43" s="38"/>
      <c r="BFJ43" s="38"/>
      <c r="BFK43" s="38"/>
      <c r="BFL43" s="38"/>
      <c r="BFM43" s="38"/>
      <c r="BFN43" s="38"/>
      <c r="BFO43" s="38"/>
      <c r="BFP43" s="38"/>
      <c r="BFQ43" s="38"/>
      <c r="BFR43" s="38"/>
      <c r="BFS43" s="38"/>
      <c r="BFT43" s="38"/>
      <c r="BFU43" s="38"/>
      <c r="BFV43" s="38"/>
      <c r="BFW43" s="38"/>
      <c r="BFX43" s="38"/>
      <c r="BFY43" s="38"/>
      <c r="BFZ43" s="38"/>
      <c r="BGA43" s="38"/>
      <c r="BGB43" s="38"/>
      <c r="BGC43" s="38"/>
      <c r="BGD43" s="38"/>
      <c r="BGE43" s="38"/>
      <c r="BGF43" s="38"/>
      <c r="BGG43" s="38"/>
      <c r="BGH43" s="38"/>
      <c r="BGI43" s="38"/>
      <c r="BGJ43" s="38"/>
      <c r="BGK43" s="38"/>
      <c r="BGL43" s="38"/>
      <c r="BGM43" s="38"/>
      <c r="BGN43" s="38"/>
      <c r="BGO43" s="38"/>
      <c r="BGP43" s="38"/>
      <c r="BGQ43" s="38"/>
      <c r="BGR43" s="38"/>
      <c r="BGS43" s="38"/>
      <c r="BGT43" s="38"/>
      <c r="BGU43" s="38"/>
      <c r="BGV43" s="38"/>
      <c r="BGW43" s="38"/>
      <c r="BGX43" s="38"/>
      <c r="BGY43" s="38"/>
      <c r="BGZ43" s="38"/>
      <c r="BHA43" s="38"/>
      <c r="BHB43" s="38"/>
      <c r="BHC43" s="38"/>
      <c r="BHD43" s="38"/>
      <c r="BHE43" s="38"/>
      <c r="BHF43" s="38"/>
      <c r="BHG43" s="38"/>
      <c r="BHH43" s="38"/>
      <c r="BHI43" s="38"/>
      <c r="BHJ43" s="38"/>
      <c r="BHK43" s="38"/>
      <c r="BHL43" s="38"/>
      <c r="BHM43" s="38"/>
      <c r="BHN43" s="38"/>
      <c r="BHO43" s="38"/>
      <c r="BHP43" s="38"/>
      <c r="BHQ43" s="38"/>
      <c r="BHR43" s="38"/>
      <c r="BHS43" s="38"/>
      <c r="BHT43" s="38"/>
      <c r="BHU43" s="38"/>
      <c r="BHV43" s="38"/>
      <c r="BHW43" s="38"/>
      <c r="BHX43" s="38"/>
      <c r="BHY43" s="38"/>
      <c r="BHZ43" s="38"/>
      <c r="BIA43" s="38"/>
      <c r="BIB43" s="38"/>
      <c r="BIC43" s="38"/>
      <c r="BID43" s="38"/>
      <c r="BIE43" s="38"/>
      <c r="BIF43" s="38"/>
      <c r="BIG43" s="38"/>
      <c r="BIH43" s="38"/>
      <c r="BII43" s="38"/>
      <c r="BIJ43" s="38"/>
      <c r="BIK43" s="38"/>
      <c r="BIL43" s="38"/>
      <c r="BIM43" s="38"/>
      <c r="BIN43" s="38"/>
      <c r="BIO43" s="38"/>
      <c r="BIP43" s="38"/>
      <c r="BIQ43" s="38"/>
      <c r="BIR43" s="38"/>
      <c r="BIS43" s="38"/>
      <c r="BIT43" s="38"/>
      <c r="BIU43" s="38"/>
      <c r="BIV43" s="38"/>
      <c r="BIW43" s="38"/>
      <c r="BIX43" s="38"/>
      <c r="BIY43" s="38"/>
      <c r="BIZ43" s="38"/>
      <c r="BJA43" s="38"/>
      <c r="BJB43" s="38"/>
      <c r="BJC43" s="38"/>
      <c r="BJD43" s="38"/>
      <c r="BJE43" s="38"/>
      <c r="BJF43" s="38"/>
      <c r="BJG43" s="38"/>
      <c r="BJH43" s="38"/>
      <c r="BJI43" s="38"/>
      <c r="BJJ43" s="38"/>
      <c r="BJK43" s="38"/>
      <c r="BJL43" s="38"/>
      <c r="BJM43" s="38"/>
      <c r="BJN43" s="38"/>
      <c r="BJO43" s="38"/>
      <c r="BJP43" s="38"/>
      <c r="BJQ43" s="38"/>
      <c r="BJR43" s="38"/>
      <c r="BJS43" s="38"/>
      <c r="BJT43" s="38"/>
      <c r="BJU43" s="38"/>
      <c r="BJV43" s="38"/>
      <c r="BJW43" s="38"/>
      <c r="BJX43" s="38"/>
      <c r="BJY43" s="38"/>
      <c r="BJZ43" s="38"/>
      <c r="BKA43" s="38"/>
      <c r="BKB43" s="38"/>
      <c r="BKC43" s="38"/>
      <c r="BKD43" s="38"/>
      <c r="BKE43" s="38"/>
      <c r="BKF43" s="38"/>
      <c r="BKG43" s="38"/>
      <c r="BKH43" s="38"/>
      <c r="BKI43" s="38"/>
      <c r="BKJ43" s="38"/>
      <c r="BKK43" s="38"/>
      <c r="BKL43" s="38"/>
      <c r="BKM43" s="38"/>
      <c r="BKN43" s="38"/>
      <c r="BKO43" s="38"/>
      <c r="BKP43" s="38"/>
      <c r="BKQ43" s="38"/>
      <c r="BKR43" s="38"/>
      <c r="BKS43" s="38"/>
      <c r="BKT43" s="38"/>
      <c r="BKU43" s="38"/>
      <c r="BKV43" s="38"/>
      <c r="BKW43" s="38"/>
      <c r="BKX43" s="38"/>
      <c r="BKY43" s="38"/>
      <c r="BKZ43" s="38"/>
      <c r="BLA43" s="38"/>
      <c r="BLB43" s="38"/>
      <c r="BLC43" s="38"/>
      <c r="BLD43" s="38"/>
      <c r="BLE43" s="38"/>
      <c r="BLF43" s="38"/>
      <c r="BLG43" s="38"/>
      <c r="BLH43" s="38"/>
      <c r="BLI43" s="38"/>
      <c r="BLJ43" s="38"/>
      <c r="BLK43" s="38"/>
      <c r="BLL43" s="38"/>
      <c r="BLM43" s="38"/>
      <c r="BLN43" s="38"/>
      <c r="BLO43" s="38"/>
      <c r="BLP43" s="38"/>
      <c r="BLQ43" s="38"/>
      <c r="BLR43" s="38"/>
      <c r="BLS43" s="38"/>
      <c r="BLT43" s="38"/>
      <c r="BLU43" s="38"/>
      <c r="BLV43" s="38"/>
      <c r="BLW43" s="38"/>
      <c r="BLX43" s="38"/>
      <c r="BLY43" s="38"/>
      <c r="BLZ43" s="38"/>
      <c r="BMA43" s="38"/>
      <c r="BMB43" s="38"/>
      <c r="BMC43" s="38"/>
      <c r="BMD43" s="38"/>
      <c r="BME43" s="38"/>
      <c r="BMF43" s="38"/>
      <c r="BMG43" s="38"/>
      <c r="BMH43" s="38"/>
      <c r="BMI43" s="38"/>
      <c r="BMJ43" s="38"/>
      <c r="BMK43" s="38"/>
      <c r="BML43" s="38"/>
      <c r="BMM43" s="38"/>
      <c r="BMN43" s="38"/>
      <c r="BMO43" s="38"/>
      <c r="BMP43" s="38"/>
      <c r="BMQ43" s="38"/>
      <c r="BMR43" s="38"/>
      <c r="BMS43" s="38"/>
      <c r="BMT43" s="38"/>
      <c r="BMU43" s="38"/>
      <c r="BMV43" s="38"/>
      <c r="BMW43" s="38"/>
      <c r="BMX43" s="38"/>
      <c r="BMY43" s="38"/>
      <c r="BMZ43" s="38"/>
      <c r="BNA43" s="38"/>
      <c r="BNB43" s="38"/>
      <c r="BNC43" s="38"/>
      <c r="BND43" s="38"/>
      <c r="BNE43" s="38"/>
      <c r="BNF43" s="38"/>
      <c r="BNG43" s="38"/>
      <c r="BNH43" s="38"/>
      <c r="BNI43" s="38"/>
      <c r="BNJ43" s="38"/>
      <c r="BNK43" s="38"/>
      <c r="BNL43" s="38"/>
      <c r="BNM43" s="38"/>
      <c r="BNN43" s="38"/>
      <c r="BNO43" s="38"/>
      <c r="BNP43" s="38"/>
      <c r="BNQ43" s="38"/>
      <c r="BNR43" s="38"/>
      <c r="BNS43" s="38"/>
      <c r="BNT43" s="38"/>
      <c r="BNU43" s="38"/>
      <c r="BNV43" s="38"/>
      <c r="BNW43" s="38"/>
      <c r="BNX43" s="38"/>
      <c r="BNY43" s="38"/>
      <c r="BNZ43" s="38"/>
      <c r="BOA43" s="38"/>
      <c r="BOB43" s="38"/>
      <c r="BOC43" s="38"/>
      <c r="BOD43" s="38"/>
      <c r="BOE43" s="38"/>
      <c r="BOF43" s="38"/>
      <c r="BOG43" s="38"/>
      <c r="BOH43" s="38"/>
      <c r="BOI43" s="38"/>
      <c r="BOJ43" s="38"/>
      <c r="BOK43" s="38"/>
      <c r="BOL43" s="38"/>
      <c r="BOM43" s="38"/>
      <c r="BON43" s="38"/>
      <c r="BOO43" s="38"/>
      <c r="BOP43" s="38"/>
      <c r="BOQ43" s="38"/>
      <c r="BOR43" s="38"/>
      <c r="BOS43" s="38"/>
      <c r="BOT43" s="38"/>
      <c r="BOU43" s="38"/>
      <c r="BOV43" s="38"/>
      <c r="BOW43" s="38"/>
      <c r="BOX43" s="38"/>
      <c r="BOY43" s="38"/>
      <c r="BOZ43" s="38"/>
      <c r="BPA43" s="38"/>
      <c r="BPB43" s="38"/>
      <c r="BPC43" s="38"/>
      <c r="BPD43" s="38"/>
      <c r="BPE43" s="38"/>
      <c r="BPF43" s="38"/>
      <c r="BPG43" s="38"/>
      <c r="BPH43" s="38"/>
      <c r="BPI43" s="38"/>
      <c r="BPJ43" s="38"/>
      <c r="BPK43" s="38"/>
      <c r="BPL43" s="38"/>
      <c r="BPM43" s="38"/>
      <c r="BPN43" s="38"/>
      <c r="BPO43" s="38"/>
      <c r="BPP43" s="38"/>
      <c r="BPQ43" s="38"/>
      <c r="BPR43" s="38"/>
      <c r="BPS43" s="38"/>
      <c r="BPT43" s="38"/>
      <c r="BPU43" s="38"/>
      <c r="BPV43" s="38"/>
      <c r="BPW43" s="38"/>
      <c r="BPX43" s="38"/>
      <c r="BPY43" s="38"/>
      <c r="BPZ43" s="38"/>
      <c r="BQA43" s="38"/>
      <c r="BQB43" s="38"/>
      <c r="BQC43" s="38"/>
      <c r="BQD43" s="38"/>
      <c r="BQE43" s="38"/>
      <c r="BQF43" s="38"/>
      <c r="BQG43" s="38"/>
      <c r="BQH43" s="38"/>
      <c r="BQI43" s="38"/>
      <c r="BQJ43" s="38"/>
      <c r="BQK43" s="38"/>
      <c r="BQL43" s="38"/>
      <c r="BQM43" s="38"/>
      <c r="BQN43" s="38"/>
      <c r="BQO43" s="38"/>
      <c r="BQP43" s="38"/>
      <c r="BQQ43" s="38"/>
      <c r="BQR43" s="38"/>
      <c r="BQS43" s="38"/>
      <c r="BQT43" s="38"/>
      <c r="BQU43" s="38"/>
      <c r="BQV43" s="38"/>
      <c r="BQW43" s="38"/>
      <c r="BQX43" s="38"/>
      <c r="BQY43" s="38"/>
      <c r="BQZ43" s="38"/>
      <c r="BRA43" s="38"/>
      <c r="BRB43" s="38"/>
      <c r="BRC43" s="38"/>
      <c r="BRD43" s="38"/>
      <c r="BRE43" s="38"/>
      <c r="BRF43" s="38"/>
      <c r="BRG43" s="38"/>
      <c r="BRH43" s="38"/>
      <c r="BRI43" s="38"/>
      <c r="BRJ43" s="38"/>
      <c r="BRK43" s="38"/>
      <c r="BRL43" s="38"/>
      <c r="BRM43" s="38"/>
      <c r="BRN43" s="38"/>
      <c r="BRO43" s="38"/>
      <c r="BRP43" s="38"/>
      <c r="BRQ43" s="38"/>
      <c r="BRR43" s="38"/>
      <c r="BRS43" s="38"/>
      <c r="BRT43" s="38"/>
      <c r="BRU43" s="38"/>
      <c r="BRV43" s="38"/>
      <c r="BRW43" s="38"/>
      <c r="BRX43" s="38"/>
      <c r="BRY43" s="38"/>
      <c r="BRZ43" s="38"/>
      <c r="BSA43" s="38"/>
      <c r="BSB43" s="38"/>
      <c r="BSC43" s="38"/>
      <c r="BSD43" s="38"/>
      <c r="BSE43" s="38"/>
      <c r="BSF43" s="38"/>
      <c r="BSG43" s="38"/>
      <c r="BSH43" s="38"/>
      <c r="BSI43" s="38"/>
      <c r="BSJ43" s="38"/>
      <c r="BSK43" s="38"/>
      <c r="BSL43" s="38"/>
      <c r="BSM43" s="38"/>
      <c r="BSN43" s="38"/>
      <c r="BSO43" s="38"/>
      <c r="BSP43" s="38"/>
      <c r="BSQ43" s="38"/>
      <c r="BSR43" s="38"/>
      <c r="BSS43" s="38"/>
      <c r="BST43" s="38"/>
      <c r="BSU43" s="38"/>
      <c r="BSV43" s="38"/>
      <c r="BSW43" s="38"/>
      <c r="BSX43" s="38"/>
      <c r="BSY43" s="38"/>
      <c r="BSZ43" s="38"/>
      <c r="BTA43" s="38"/>
      <c r="BTB43" s="38"/>
      <c r="BTC43" s="38"/>
      <c r="BTD43" s="38"/>
      <c r="BTE43" s="38"/>
      <c r="BTF43" s="38"/>
      <c r="BTG43" s="38"/>
      <c r="BTH43" s="38"/>
      <c r="BTI43" s="38"/>
      <c r="BTJ43" s="38"/>
      <c r="BTK43" s="38"/>
      <c r="BTL43" s="38"/>
      <c r="BTM43" s="38"/>
      <c r="BTN43" s="38"/>
      <c r="BTO43" s="38"/>
      <c r="BTP43" s="38"/>
      <c r="BTQ43" s="38"/>
      <c r="BTR43" s="38"/>
      <c r="BTS43" s="38"/>
      <c r="BTT43" s="38"/>
      <c r="BTU43" s="38"/>
      <c r="BTV43" s="38"/>
      <c r="BTW43" s="38"/>
      <c r="BTX43" s="38"/>
      <c r="BTY43" s="38"/>
      <c r="BTZ43" s="38"/>
      <c r="BUA43" s="38"/>
      <c r="BUB43" s="38"/>
      <c r="BUC43" s="38"/>
      <c r="BUD43" s="38"/>
      <c r="BUE43" s="38"/>
      <c r="BUF43" s="38"/>
      <c r="BUG43" s="38"/>
      <c r="BUH43" s="38"/>
      <c r="BUI43" s="38"/>
      <c r="BUJ43" s="38"/>
      <c r="BUK43" s="38"/>
      <c r="BUL43" s="38"/>
      <c r="BUM43" s="38"/>
      <c r="BUN43" s="38"/>
      <c r="BUO43" s="38"/>
      <c r="BUP43" s="38"/>
      <c r="BUQ43" s="38"/>
      <c r="BUR43" s="38"/>
      <c r="BUS43" s="38"/>
      <c r="BUT43" s="38"/>
      <c r="BUU43" s="38"/>
      <c r="BUV43" s="38"/>
      <c r="BUW43" s="38"/>
      <c r="BUX43" s="38"/>
      <c r="BUY43" s="38"/>
      <c r="BUZ43" s="38"/>
      <c r="BVA43" s="38"/>
      <c r="BVB43" s="38"/>
      <c r="BVC43" s="38"/>
      <c r="BVD43" s="38"/>
      <c r="BVE43" s="38"/>
      <c r="BVF43" s="38"/>
      <c r="BVG43" s="38"/>
      <c r="BVH43" s="38"/>
      <c r="BVI43" s="38"/>
      <c r="BVJ43" s="38"/>
      <c r="BVK43" s="38"/>
      <c r="BVL43" s="38"/>
      <c r="BVM43" s="38"/>
      <c r="BVN43" s="38"/>
      <c r="BVO43" s="38"/>
      <c r="BVP43" s="38"/>
      <c r="BVQ43" s="38"/>
      <c r="BVR43" s="38"/>
      <c r="BVS43" s="38"/>
      <c r="BVT43" s="38"/>
      <c r="BVU43" s="38"/>
      <c r="BVV43" s="38"/>
      <c r="BVW43" s="38"/>
      <c r="BVX43" s="38"/>
      <c r="BVY43" s="38"/>
      <c r="BVZ43" s="38"/>
      <c r="BWA43" s="38"/>
      <c r="BWB43" s="38"/>
      <c r="BWC43" s="38"/>
      <c r="BWD43" s="38"/>
      <c r="BWE43" s="38"/>
      <c r="BWF43" s="38"/>
      <c r="BWG43" s="38"/>
      <c r="BWH43" s="38"/>
      <c r="BWI43" s="38"/>
      <c r="BWJ43" s="38"/>
      <c r="BWK43" s="38"/>
      <c r="BWL43" s="38"/>
      <c r="BWM43" s="38"/>
      <c r="BWN43" s="38"/>
      <c r="BWO43" s="38"/>
      <c r="BWP43" s="38"/>
      <c r="BWQ43" s="38"/>
      <c r="BWR43" s="38"/>
      <c r="BWS43" s="38"/>
      <c r="BWT43" s="38"/>
      <c r="BWU43" s="38"/>
      <c r="BWV43" s="38"/>
      <c r="BWW43" s="38"/>
      <c r="BWX43" s="38"/>
      <c r="BWY43" s="38"/>
      <c r="BWZ43" s="38"/>
      <c r="BXA43" s="38"/>
      <c r="BXB43" s="38"/>
      <c r="BXC43" s="38"/>
      <c r="BXD43" s="38"/>
      <c r="BXE43" s="38"/>
      <c r="BXF43" s="38"/>
      <c r="BXG43" s="38"/>
      <c r="BXH43" s="38"/>
      <c r="BXI43" s="38"/>
      <c r="BXJ43" s="38"/>
      <c r="BXK43" s="38"/>
      <c r="BXL43" s="38"/>
      <c r="BXM43" s="38"/>
      <c r="BXN43" s="38"/>
      <c r="BXO43" s="38"/>
      <c r="BXP43" s="38"/>
      <c r="BXQ43" s="38"/>
      <c r="BXR43" s="38"/>
      <c r="BXS43" s="38"/>
      <c r="BXT43" s="38"/>
      <c r="BXU43" s="38"/>
      <c r="BXV43" s="38"/>
      <c r="BXW43" s="38"/>
      <c r="BXX43" s="38"/>
      <c r="BXY43" s="38"/>
      <c r="BXZ43" s="38"/>
      <c r="BYA43" s="38"/>
      <c r="BYB43" s="38"/>
      <c r="BYC43" s="38"/>
      <c r="BYD43" s="38"/>
      <c r="BYE43" s="38"/>
      <c r="BYF43" s="38"/>
      <c r="BYG43" s="38"/>
      <c r="BYH43" s="38"/>
      <c r="BYI43" s="38"/>
      <c r="BYJ43" s="38"/>
      <c r="BYK43" s="38"/>
      <c r="BYL43" s="38"/>
      <c r="BYM43" s="38"/>
      <c r="BYN43" s="38"/>
      <c r="BYO43" s="38"/>
      <c r="BYP43" s="38"/>
      <c r="BYQ43" s="38"/>
      <c r="BYR43" s="38"/>
      <c r="BYS43" s="38"/>
      <c r="BYT43" s="38"/>
      <c r="BYU43" s="38"/>
      <c r="BYV43" s="38"/>
      <c r="BYW43" s="38"/>
      <c r="BYX43" s="38"/>
      <c r="BYY43" s="38"/>
      <c r="BYZ43" s="38"/>
      <c r="BZA43" s="38"/>
      <c r="BZB43" s="38"/>
      <c r="BZC43" s="38"/>
      <c r="BZD43" s="38"/>
      <c r="BZE43" s="38"/>
      <c r="BZF43" s="38"/>
      <c r="BZG43" s="38"/>
      <c r="BZH43" s="38"/>
      <c r="BZI43" s="38"/>
      <c r="BZJ43" s="38"/>
      <c r="BZK43" s="38"/>
      <c r="BZL43" s="38"/>
      <c r="BZM43" s="38"/>
      <c r="BZN43" s="38"/>
      <c r="BZO43" s="38"/>
      <c r="BZP43" s="38"/>
      <c r="BZQ43" s="38"/>
      <c r="BZR43" s="38"/>
      <c r="BZS43" s="38"/>
      <c r="BZT43" s="38"/>
      <c r="BZU43" s="38"/>
      <c r="BZV43" s="38"/>
      <c r="BZW43" s="38"/>
      <c r="BZX43" s="38"/>
      <c r="BZY43" s="38"/>
      <c r="BZZ43" s="38"/>
      <c r="CAA43" s="38"/>
      <c r="CAB43" s="38"/>
      <c r="CAC43" s="38"/>
      <c r="CAD43" s="38"/>
      <c r="CAE43" s="38"/>
      <c r="CAF43" s="38"/>
      <c r="CAG43" s="38"/>
      <c r="CAH43" s="38"/>
      <c r="CAI43" s="38"/>
      <c r="CAJ43" s="38"/>
      <c r="CAK43" s="38"/>
      <c r="CAL43" s="38"/>
      <c r="CAM43" s="38"/>
      <c r="CAN43" s="38"/>
      <c r="CAO43" s="38"/>
      <c r="CAP43" s="38"/>
      <c r="CAQ43" s="38"/>
      <c r="CAR43" s="38"/>
      <c r="CAS43" s="38"/>
      <c r="CAT43" s="38"/>
      <c r="CAU43" s="38"/>
      <c r="CAV43" s="38"/>
      <c r="CAW43" s="38"/>
      <c r="CAX43" s="38"/>
      <c r="CAY43" s="38"/>
      <c r="CAZ43" s="38"/>
      <c r="CBA43" s="38"/>
      <c r="CBB43" s="38"/>
      <c r="CBC43" s="38"/>
      <c r="CBD43" s="38"/>
      <c r="CBE43" s="38"/>
      <c r="CBF43" s="38"/>
      <c r="CBG43" s="38"/>
      <c r="CBH43" s="38"/>
      <c r="CBI43" s="38"/>
      <c r="CBJ43" s="38"/>
      <c r="CBK43" s="38"/>
      <c r="CBL43" s="38"/>
      <c r="CBM43" s="38"/>
      <c r="CBN43" s="38"/>
      <c r="CBO43" s="38"/>
      <c r="CBP43" s="38"/>
      <c r="CBQ43" s="38"/>
      <c r="CBR43" s="38"/>
      <c r="CBS43" s="38"/>
      <c r="CBT43" s="38"/>
      <c r="CBU43" s="38"/>
      <c r="CBV43" s="38"/>
      <c r="CBW43" s="38"/>
      <c r="CBX43" s="38"/>
      <c r="CBY43" s="38"/>
      <c r="CBZ43" s="38"/>
      <c r="CCA43" s="38"/>
      <c r="CCB43" s="38"/>
      <c r="CCC43" s="38"/>
      <c r="CCD43" s="38"/>
      <c r="CCE43" s="38"/>
      <c r="CCF43" s="38"/>
      <c r="CCG43" s="38"/>
      <c r="CCH43" s="38"/>
      <c r="CCI43" s="38"/>
      <c r="CCJ43" s="38"/>
      <c r="CCK43" s="38"/>
      <c r="CCL43" s="38"/>
      <c r="CCM43" s="38"/>
      <c r="CCN43" s="38"/>
      <c r="CCO43" s="38"/>
      <c r="CCP43" s="38"/>
      <c r="CCQ43" s="38"/>
      <c r="CCR43" s="38"/>
      <c r="CCS43" s="38"/>
      <c r="CCT43" s="38"/>
      <c r="CCU43" s="38"/>
      <c r="CCV43" s="38"/>
      <c r="CCW43" s="38"/>
      <c r="CCX43" s="38"/>
      <c r="CCY43" s="38"/>
      <c r="CCZ43" s="38"/>
      <c r="CDA43" s="38"/>
      <c r="CDB43" s="38"/>
      <c r="CDC43" s="38"/>
      <c r="CDD43" s="38"/>
      <c r="CDE43" s="38"/>
      <c r="CDF43" s="38"/>
      <c r="CDG43" s="38"/>
      <c r="CDH43" s="38"/>
      <c r="CDI43" s="38"/>
      <c r="CDJ43" s="38"/>
      <c r="CDK43" s="38"/>
      <c r="CDL43" s="38"/>
      <c r="CDM43" s="38"/>
      <c r="CDN43" s="38"/>
      <c r="CDO43" s="38"/>
      <c r="CDP43" s="38"/>
      <c r="CDQ43" s="38"/>
      <c r="CDR43" s="38"/>
      <c r="CDS43" s="38"/>
      <c r="CDT43" s="38"/>
      <c r="CDU43" s="38"/>
      <c r="CDV43" s="38"/>
      <c r="CDW43" s="38"/>
      <c r="CDX43" s="38"/>
      <c r="CDY43" s="38"/>
      <c r="CDZ43" s="38"/>
      <c r="CEA43" s="38"/>
      <c r="CEB43" s="38"/>
      <c r="CEC43" s="38"/>
      <c r="CED43" s="38"/>
      <c r="CEE43" s="38"/>
      <c r="CEF43" s="38"/>
      <c r="CEG43" s="38"/>
      <c r="CEH43" s="38"/>
      <c r="CEI43" s="38"/>
      <c r="CEJ43" s="38"/>
      <c r="CEK43" s="38"/>
      <c r="CEL43" s="38"/>
      <c r="CEM43" s="38"/>
      <c r="CEN43" s="38"/>
      <c r="CEO43" s="38"/>
      <c r="CEP43" s="38"/>
      <c r="CEQ43" s="38"/>
      <c r="CER43" s="38"/>
      <c r="CES43" s="38"/>
      <c r="CET43" s="38"/>
      <c r="CEU43" s="38"/>
      <c r="CEV43" s="38"/>
      <c r="CEW43" s="38"/>
      <c r="CEX43" s="38"/>
      <c r="CEY43" s="38"/>
      <c r="CEZ43" s="38"/>
      <c r="CFA43" s="38"/>
      <c r="CFB43" s="38"/>
      <c r="CFC43" s="38"/>
      <c r="CFD43" s="38"/>
      <c r="CFE43" s="38"/>
      <c r="CFF43" s="38"/>
      <c r="CFG43" s="38"/>
      <c r="CFH43" s="38"/>
      <c r="CFI43" s="38"/>
      <c r="CFJ43" s="38"/>
      <c r="CFK43" s="38"/>
      <c r="CFL43" s="38"/>
      <c r="CFM43" s="38"/>
      <c r="CFN43" s="38"/>
      <c r="CFO43" s="38"/>
      <c r="CFP43" s="38"/>
      <c r="CFQ43" s="38"/>
      <c r="CFR43" s="38"/>
      <c r="CFS43" s="38"/>
      <c r="CFT43" s="38"/>
      <c r="CFU43" s="38"/>
      <c r="CFV43" s="38"/>
      <c r="CFW43" s="38"/>
      <c r="CFX43" s="38"/>
      <c r="CFY43" s="38"/>
      <c r="CFZ43" s="38"/>
      <c r="CGA43" s="38"/>
      <c r="CGB43" s="38"/>
      <c r="CGC43" s="38"/>
      <c r="CGD43" s="38"/>
      <c r="CGE43" s="38"/>
      <c r="CGF43" s="38"/>
      <c r="CGG43" s="38"/>
      <c r="CGH43" s="38"/>
      <c r="CGI43" s="38"/>
      <c r="CGJ43" s="38"/>
      <c r="CGK43" s="38"/>
      <c r="CGL43" s="38"/>
      <c r="CGM43" s="38"/>
      <c r="CGN43" s="38"/>
      <c r="CGO43" s="38"/>
      <c r="CGP43" s="38"/>
      <c r="CGQ43" s="38"/>
      <c r="CGR43" s="38"/>
      <c r="CGS43" s="38"/>
      <c r="CGT43" s="38"/>
      <c r="CGU43" s="38"/>
      <c r="CGV43" s="38"/>
      <c r="CGW43" s="38"/>
      <c r="CGX43" s="38"/>
      <c r="CGY43" s="38"/>
      <c r="CGZ43" s="38"/>
      <c r="CHA43" s="38"/>
      <c r="CHB43" s="38"/>
      <c r="CHC43" s="38"/>
      <c r="CHD43" s="38"/>
      <c r="CHE43" s="38"/>
      <c r="CHF43" s="38"/>
      <c r="CHG43" s="38"/>
      <c r="CHH43" s="38"/>
      <c r="CHI43" s="38"/>
      <c r="CHJ43" s="38"/>
      <c r="CHK43" s="38"/>
      <c r="CHL43" s="38"/>
      <c r="CHM43" s="38"/>
      <c r="CHN43" s="38"/>
      <c r="CHO43" s="38"/>
      <c r="CHP43" s="38"/>
      <c r="CHQ43" s="38"/>
      <c r="CHR43" s="38"/>
      <c r="CHS43" s="38"/>
      <c r="CHT43" s="38"/>
      <c r="CHU43" s="38"/>
      <c r="CHV43" s="38"/>
      <c r="CHW43" s="38"/>
      <c r="CHX43" s="38"/>
      <c r="CHY43" s="38"/>
      <c r="CHZ43" s="38"/>
      <c r="CIA43" s="38"/>
      <c r="CIB43" s="38"/>
      <c r="CIC43" s="38"/>
      <c r="CID43" s="38"/>
      <c r="CIE43" s="38"/>
      <c r="CIF43" s="38"/>
      <c r="CIG43" s="38"/>
      <c r="CIH43" s="38"/>
      <c r="CII43" s="38"/>
      <c r="CIJ43" s="38"/>
      <c r="CIK43" s="38"/>
      <c r="CIL43" s="38"/>
      <c r="CIM43" s="38"/>
      <c r="CIN43" s="38"/>
      <c r="CIO43" s="38"/>
      <c r="CIP43" s="38"/>
      <c r="CIQ43" s="38"/>
      <c r="CIR43" s="38"/>
      <c r="CIS43" s="38"/>
      <c r="CIT43" s="38"/>
      <c r="CIU43" s="38"/>
      <c r="CIV43" s="38"/>
      <c r="CIW43" s="38"/>
      <c r="CIX43" s="38"/>
      <c r="CIY43" s="38"/>
      <c r="CIZ43" s="38"/>
      <c r="CJA43" s="38"/>
      <c r="CJB43" s="38"/>
      <c r="CJC43" s="38"/>
      <c r="CJD43" s="38"/>
      <c r="CJE43" s="38"/>
      <c r="CJF43" s="38"/>
      <c r="CJG43" s="38"/>
      <c r="CJH43" s="38"/>
      <c r="CJI43" s="38"/>
      <c r="CJJ43" s="38"/>
      <c r="CJK43" s="38"/>
      <c r="CJL43" s="38"/>
      <c r="CJM43" s="38"/>
      <c r="CJN43" s="38"/>
      <c r="CJO43" s="38"/>
      <c r="CJP43" s="38"/>
      <c r="CJQ43" s="38"/>
      <c r="CJR43" s="38"/>
      <c r="CJS43" s="38"/>
      <c r="CJT43" s="38"/>
      <c r="CJU43" s="38"/>
      <c r="CJV43" s="38"/>
      <c r="CJW43" s="38"/>
      <c r="CJX43" s="38"/>
      <c r="CJY43" s="38"/>
      <c r="CJZ43" s="38"/>
      <c r="CKA43" s="38"/>
      <c r="CKB43" s="38"/>
      <c r="CKC43" s="38"/>
      <c r="CKD43" s="38"/>
      <c r="CKE43" s="38"/>
      <c r="CKF43" s="38"/>
      <c r="CKG43" s="38"/>
      <c r="CKH43" s="38"/>
      <c r="CKI43" s="38"/>
      <c r="CKJ43" s="38"/>
      <c r="CKK43" s="38"/>
      <c r="CKL43" s="38"/>
      <c r="CKM43" s="38"/>
      <c r="CKN43" s="38"/>
      <c r="CKO43" s="38"/>
      <c r="CKP43" s="38"/>
      <c r="CKQ43" s="38"/>
      <c r="CKR43" s="38"/>
      <c r="CKS43" s="38"/>
      <c r="CKT43" s="38"/>
      <c r="CKU43" s="38"/>
      <c r="CKV43" s="38"/>
      <c r="CKW43" s="38"/>
      <c r="CKX43" s="38"/>
      <c r="CKY43" s="38"/>
      <c r="CKZ43" s="38"/>
      <c r="CLA43" s="38"/>
      <c r="CLB43" s="38"/>
      <c r="CLC43" s="38"/>
      <c r="CLD43" s="38"/>
      <c r="CLE43" s="38"/>
      <c r="CLF43" s="38"/>
      <c r="CLG43" s="38"/>
      <c r="CLH43" s="38"/>
      <c r="CLI43" s="38"/>
      <c r="CLJ43" s="38"/>
      <c r="CLK43" s="38"/>
      <c r="CLL43" s="38"/>
      <c r="CLM43" s="38"/>
      <c r="CLN43" s="38"/>
      <c r="CLO43" s="38"/>
      <c r="CLP43" s="38"/>
      <c r="CLQ43" s="38"/>
      <c r="CLR43" s="38"/>
      <c r="CLS43" s="38"/>
      <c r="CLT43" s="38"/>
      <c r="CLU43" s="38"/>
      <c r="CLV43" s="38"/>
      <c r="CLW43" s="38"/>
      <c r="CLX43" s="38"/>
      <c r="CLY43" s="38"/>
      <c r="CLZ43" s="38"/>
      <c r="CMA43" s="38"/>
      <c r="CMB43" s="38"/>
      <c r="CMC43" s="38"/>
      <c r="CMD43" s="38"/>
      <c r="CME43" s="38"/>
      <c r="CMF43" s="38"/>
      <c r="CMG43" s="38"/>
      <c r="CMH43" s="38"/>
      <c r="CMI43" s="38"/>
      <c r="CMJ43" s="38"/>
      <c r="CMK43" s="38"/>
      <c r="CML43" s="38"/>
      <c r="CMM43" s="38"/>
      <c r="CMN43" s="38"/>
      <c r="CMO43" s="38"/>
      <c r="CMP43" s="38"/>
      <c r="CMQ43" s="38"/>
      <c r="CMR43" s="38"/>
      <c r="CMS43" s="38"/>
      <c r="CMT43" s="38"/>
      <c r="CMU43" s="38"/>
      <c r="CMV43" s="38"/>
      <c r="CMW43" s="38"/>
      <c r="CMX43" s="38"/>
      <c r="CMY43" s="38"/>
      <c r="CMZ43" s="38"/>
      <c r="CNA43" s="38"/>
      <c r="CNB43" s="38"/>
      <c r="CNC43" s="38"/>
      <c r="CND43" s="38"/>
      <c r="CNE43" s="38"/>
      <c r="CNF43" s="38"/>
      <c r="CNG43" s="38"/>
      <c r="CNH43" s="38"/>
      <c r="CNI43" s="38"/>
      <c r="CNJ43" s="38"/>
      <c r="CNK43" s="38"/>
      <c r="CNL43" s="38"/>
      <c r="CNM43" s="38"/>
      <c r="CNN43" s="38"/>
      <c r="CNO43" s="38"/>
      <c r="CNP43" s="38"/>
      <c r="CNQ43" s="38"/>
      <c r="CNR43" s="38"/>
      <c r="CNS43" s="38"/>
      <c r="CNT43" s="38"/>
      <c r="CNU43" s="38"/>
      <c r="CNV43" s="38"/>
      <c r="CNW43" s="38"/>
      <c r="CNX43" s="38"/>
      <c r="CNY43" s="38"/>
      <c r="CNZ43" s="38"/>
      <c r="COA43" s="38"/>
      <c r="COB43" s="38"/>
      <c r="COC43" s="38"/>
      <c r="COD43" s="38"/>
      <c r="COE43" s="38"/>
      <c r="COF43" s="38"/>
      <c r="COG43" s="38"/>
      <c r="COH43" s="38"/>
      <c r="COI43" s="38"/>
      <c r="COJ43" s="38"/>
      <c r="COK43" s="38"/>
      <c r="COL43" s="38"/>
      <c r="COM43" s="38"/>
      <c r="CON43" s="38"/>
      <c r="COO43" s="38"/>
      <c r="COP43" s="38"/>
      <c r="COQ43" s="38"/>
      <c r="COR43" s="38"/>
      <c r="COS43" s="38"/>
      <c r="COT43" s="38"/>
      <c r="COU43" s="38"/>
      <c r="COV43" s="38"/>
      <c r="COW43" s="38"/>
      <c r="COX43" s="38"/>
      <c r="COY43" s="38"/>
      <c r="COZ43" s="38"/>
      <c r="CPA43" s="38"/>
      <c r="CPB43" s="38"/>
      <c r="CPC43" s="38"/>
      <c r="CPD43" s="38"/>
      <c r="CPE43" s="38"/>
      <c r="CPF43" s="38"/>
      <c r="CPG43" s="38"/>
      <c r="CPH43" s="38"/>
      <c r="CPI43" s="38"/>
      <c r="CPJ43" s="38"/>
      <c r="CPK43" s="38"/>
      <c r="CPL43" s="38"/>
      <c r="CPM43" s="38"/>
      <c r="CPN43" s="38"/>
      <c r="CPO43" s="38"/>
      <c r="CPP43" s="38"/>
      <c r="CPQ43" s="38"/>
      <c r="CPR43" s="38"/>
      <c r="CPS43" s="38"/>
      <c r="CPT43" s="38"/>
      <c r="CPU43" s="38"/>
      <c r="CPV43" s="38"/>
      <c r="CPW43" s="38"/>
      <c r="CPX43" s="38"/>
      <c r="CPY43" s="38"/>
      <c r="CPZ43" s="38"/>
      <c r="CQA43" s="38"/>
      <c r="CQB43" s="38"/>
      <c r="CQC43" s="38"/>
      <c r="CQD43" s="38"/>
      <c r="CQE43" s="38"/>
      <c r="CQF43" s="38"/>
      <c r="CQG43" s="38"/>
      <c r="CQH43" s="38"/>
      <c r="CQI43" s="38"/>
      <c r="CQJ43" s="38"/>
      <c r="CQK43" s="38"/>
      <c r="CQL43" s="38"/>
      <c r="CQM43" s="38"/>
      <c r="CQN43" s="38"/>
      <c r="CQO43" s="38"/>
      <c r="CQP43" s="38"/>
      <c r="CQQ43" s="38"/>
      <c r="CQR43" s="38"/>
      <c r="CQS43" s="38"/>
      <c r="CQT43" s="38"/>
      <c r="CQU43" s="38"/>
      <c r="CQV43" s="38"/>
      <c r="CQW43" s="38"/>
      <c r="CQX43" s="38"/>
      <c r="CQY43" s="38"/>
      <c r="CQZ43" s="38"/>
      <c r="CRA43" s="38"/>
      <c r="CRB43" s="38"/>
      <c r="CRC43" s="38"/>
      <c r="CRD43" s="38"/>
      <c r="CRE43" s="38"/>
      <c r="CRF43" s="38"/>
      <c r="CRG43" s="38"/>
      <c r="CRH43" s="38"/>
      <c r="CRI43" s="38"/>
      <c r="CRJ43" s="38"/>
      <c r="CRK43" s="38"/>
      <c r="CRL43" s="38"/>
      <c r="CRM43" s="38"/>
      <c r="CRN43" s="38"/>
      <c r="CRO43" s="38"/>
      <c r="CRP43" s="38"/>
      <c r="CRQ43" s="38"/>
      <c r="CRR43" s="38"/>
      <c r="CRS43" s="38"/>
      <c r="CRT43" s="38"/>
      <c r="CRU43" s="38"/>
      <c r="CRV43" s="38"/>
      <c r="CRW43" s="38"/>
      <c r="CRX43" s="38"/>
      <c r="CRY43" s="38"/>
      <c r="CRZ43" s="38"/>
      <c r="CSA43" s="38"/>
      <c r="CSB43" s="38"/>
      <c r="CSC43" s="38"/>
      <c r="CSD43" s="38"/>
      <c r="CSE43" s="38"/>
      <c r="CSF43" s="38"/>
      <c r="CSG43" s="38"/>
      <c r="CSH43" s="38"/>
      <c r="CSI43" s="38"/>
      <c r="CSJ43" s="38"/>
      <c r="CSK43" s="38"/>
      <c r="CSL43" s="38"/>
      <c r="CSM43" s="38"/>
      <c r="CSN43" s="38"/>
      <c r="CSO43" s="38"/>
      <c r="CSP43" s="38"/>
      <c r="CSQ43" s="38"/>
      <c r="CSR43" s="38"/>
      <c r="CSS43" s="38"/>
      <c r="CST43" s="38"/>
      <c r="CSU43" s="38"/>
      <c r="CSV43" s="38"/>
      <c r="CSW43" s="38"/>
      <c r="CSX43" s="38"/>
      <c r="CSY43" s="38"/>
      <c r="CSZ43" s="38"/>
      <c r="CTA43" s="38"/>
      <c r="CTB43" s="38"/>
      <c r="CTC43" s="38"/>
      <c r="CTD43" s="38"/>
      <c r="CTE43" s="38"/>
      <c r="CTF43" s="38"/>
      <c r="CTG43" s="38"/>
      <c r="CTH43" s="38"/>
      <c r="CTI43" s="38"/>
      <c r="CTJ43" s="38"/>
      <c r="CTK43" s="38"/>
      <c r="CTL43" s="38"/>
      <c r="CTM43" s="38"/>
      <c r="CTN43" s="38"/>
      <c r="CTO43" s="38"/>
      <c r="CTP43" s="38"/>
      <c r="CTQ43" s="38"/>
      <c r="CTR43" s="38"/>
      <c r="CTS43" s="38"/>
      <c r="CTT43" s="38"/>
      <c r="CTU43" s="38"/>
      <c r="CTV43" s="38"/>
      <c r="CTW43" s="38"/>
      <c r="CTX43" s="38"/>
      <c r="CTY43" s="38"/>
      <c r="CTZ43" s="38"/>
      <c r="CUA43" s="38"/>
      <c r="CUB43" s="38"/>
      <c r="CUC43" s="38"/>
      <c r="CUD43" s="38"/>
      <c r="CUE43" s="38"/>
      <c r="CUF43" s="38"/>
      <c r="CUG43" s="38"/>
      <c r="CUH43" s="38"/>
      <c r="CUI43" s="38"/>
      <c r="CUJ43" s="38"/>
      <c r="CUK43" s="38"/>
      <c r="CUL43" s="38"/>
      <c r="CUM43" s="38"/>
      <c r="CUN43" s="38"/>
      <c r="CUO43" s="38"/>
      <c r="CUP43" s="38"/>
      <c r="CUQ43" s="38"/>
      <c r="CUR43" s="38"/>
      <c r="CUS43" s="38"/>
      <c r="CUT43" s="38"/>
      <c r="CUU43" s="38"/>
      <c r="CUV43" s="38"/>
      <c r="CUW43" s="38"/>
      <c r="CUX43" s="38"/>
      <c r="CUY43" s="38"/>
      <c r="CUZ43" s="38"/>
      <c r="CVA43" s="38"/>
      <c r="CVB43" s="38"/>
      <c r="CVC43" s="38"/>
      <c r="CVD43" s="38"/>
      <c r="CVE43" s="38"/>
      <c r="CVF43" s="38"/>
      <c r="CVG43" s="38"/>
      <c r="CVH43" s="38"/>
      <c r="CVI43" s="38"/>
      <c r="CVJ43" s="38"/>
      <c r="CVK43" s="38"/>
      <c r="CVL43" s="38"/>
      <c r="CVM43" s="38"/>
      <c r="CVN43" s="38"/>
      <c r="CVO43" s="38"/>
      <c r="CVP43" s="38"/>
      <c r="CVQ43" s="38"/>
      <c r="CVR43" s="38"/>
      <c r="CVS43" s="38"/>
      <c r="CVT43" s="38"/>
      <c r="CVU43" s="38"/>
      <c r="CVV43" s="38"/>
      <c r="CVW43" s="38"/>
      <c r="CVX43" s="38"/>
      <c r="CVY43" s="38"/>
      <c r="CVZ43" s="38"/>
      <c r="CWA43" s="38"/>
      <c r="CWB43" s="38"/>
      <c r="CWC43" s="38"/>
      <c r="CWD43" s="38"/>
      <c r="CWE43" s="38"/>
      <c r="CWF43" s="38"/>
      <c r="CWG43" s="38"/>
      <c r="CWH43" s="38"/>
      <c r="CWI43" s="38"/>
      <c r="CWJ43" s="38"/>
      <c r="CWK43" s="38"/>
      <c r="CWL43" s="38"/>
      <c r="CWM43" s="38"/>
      <c r="CWN43" s="38"/>
      <c r="CWO43" s="38"/>
      <c r="CWP43" s="38"/>
      <c r="CWQ43" s="38"/>
      <c r="CWR43" s="38"/>
      <c r="CWS43" s="38"/>
      <c r="CWT43" s="38"/>
      <c r="CWU43" s="38"/>
      <c r="CWV43" s="38"/>
      <c r="CWW43" s="38"/>
      <c r="CWX43" s="38"/>
      <c r="CWY43" s="38"/>
      <c r="CWZ43" s="38"/>
      <c r="CXA43" s="38"/>
      <c r="CXB43" s="38"/>
      <c r="CXC43" s="38"/>
      <c r="CXD43" s="38"/>
      <c r="CXE43" s="38"/>
      <c r="CXF43" s="38"/>
      <c r="CXG43" s="38"/>
      <c r="CXH43" s="38"/>
      <c r="CXI43" s="38"/>
      <c r="CXJ43" s="38"/>
      <c r="CXK43" s="38"/>
      <c r="CXL43" s="38"/>
      <c r="CXM43" s="38"/>
      <c r="CXN43" s="38"/>
      <c r="CXO43" s="38"/>
      <c r="CXP43" s="38"/>
      <c r="CXQ43" s="38"/>
      <c r="CXR43" s="38"/>
      <c r="CXS43" s="38"/>
      <c r="CXT43" s="38"/>
      <c r="CXU43" s="38"/>
      <c r="CXV43" s="38"/>
      <c r="CXW43" s="38"/>
      <c r="CXX43" s="38"/>
      <c r="CXY43" s="38"/>
      <c r="CXZ43" s="38"/>
      <c r="CYA43" s="38"/>
      <c r="CYB43" s="38"/>
      <c r="CYC43" s="38"/>
      <c r="CYD43" s="38"/>
      <c r="CYE43" s="38"/>
      <c r="CYF43" s="38"/>
      <c r="CYG43" s="38"/>
      <c r="CYH43" s="38"/>
      <c r="CYI43" s="38"/>
      <c r="CYJ43" s="38"/>
      <c r="CYK43" s="38"/>
      <c r="CYL43" s="38"/>
      <c r="CYM43" s="38"/>
      <c r="CYN43" s="38"/>
      <c r="CYO43" s="38"/>
      <c r="CYP43" s="38"/>
      <c r="CYQ43" s="38"/>
      <c r="CYR43" s="38"/>
      <c r="CYS43" s="38"/>
      <c r="CYT43" s="38"/>
      <c r="CYU43" s="38"/>
      <c r="CYV43" s="38"/>
      <c r="CYW43" s="38"/>
      <c r="CYX43" s="38"/>
      <c r="CYY43" s="38"/>
      <c r="CYZ43" s="38"/>
      <c r="CZA43" s="38"/>
      <c r="CZB43" s="38"/>
      <c r="CZC43" s="38"/>
      <c r="CZD43" s="38"/>
      <c r="CZE43" s="38"/>
      <c r="CZF43" s="38"/>
      <c r="CZG43" s="38"/>
      <c r="CZH43" s="38"/>
      <c r="CZI43" s="38"/>
      <c r="CZJ43" s="38"/>
      <c r="CZK43" s="38"/>
      <c r="CZL43" s="38"/>
      <c r="CZM43" s="38"/>
      <c r="CZN43" s="38"/>
      <c r="CZO43" s="38"/>
      <c r="CZP43" s="38"/>
      <c r="CZQ43" s="38"/>
      <c r="CZR43" s="38"/>
      <c r="CZS43" s="38"/>
      <c r="CZT43" s="38"/>
      <c r="CZU43" s="38"/>
      <c r="CZV43" s="38"/>
      <c r="CZW43" s="38"/>
      <c r="CZX43" s="38"/>
      <c r="CZY43" s="38"/>
      <c r="CZZ43" s="38"/>
      <c r="DAA43" s="38"/>
      <c r="DAB43" s="38"/>
      <c r="DAC43" s="38"/>
      <c r="DAD43" s="38"/>
      <c r="DAE43" s="38"/>
      <c r="DAF43" s="38"/>
      <c r="DAG43" s="38"/>
      <c r="DAH43" s="38"/>
      <c r="DAI43" s="38"/>
      <c r="DAJ43" s="38"/>
      <c r="DAK43" s="38"/>
      <c r="DAL43" s="38"/>
      <c r="DAM43" s="38"/>
      <c r="DAN43" s="38"/>
      <c r="DAO43" s="38"/>
      <c r="DAP43" s="38"/>
      <c r="DAQ43" s="38"/>
      <c r="DAR43" s="38"/>
      <c r="DAS43" s="38"/>
      <c r="DAT43" s="38"/>
      <c r="DAU43" s="38"/>
      <c r="DAV43" s="38"/>
      <c r="DAW43" s="38"/>
      <c r="DAX43" s="38"/>
      <c r="DAY43" s="38"/>
      <c r="DAZ43" s="38"/>
      <c r="DBA43" s="38"/>
      <c r="DBB43" s="38"/>
      <c r="DBC43" s="38"/>
      <c r="DBD43" s="38"/>
      <c r="DBE43" s="38"/>
      <c r="DBF43" s="38"/>
      <c r="DBG43" s="38"/>
      <c r="DBH43" s="38"/>
      <c r="DBI43" s="38"/>
      <c r="DBJ43" s="38"/>
      <c r="DBK43" s="38"/>
      <c r="DBL43" s="38"/>
      <c r="DBM43" s="38"/>
      <c r="DBN43" s="38"/>
      <c r="DBO43" s="38"/>
      <c r="DBP43" s="38"/>
      <c r="DBQ43" s="38"/>
      <c r="DBR43" s="38"/>
      <c r="DBS43" s="38"/>
      <c r="DBT43" s="38"/>
      <c r="DBU43" s="38"/>
      <c r="DBV43" s="38"/>
      <c r="DBW43" s="38"/>
      <c r="DBX43" s="38"/>
      <c r="DBY43" s="38"/>
      <c r="DBZ43" s="38"/>
      <c r="DCA43" s="38"/>
      <c r="DCB43" s="38"/>
      <c r="DCC43" s="38"/>
      <c r="DCD43" s="38"/>
      <c r="DCE43" s="38"/>
      <c r="DCF43" s="38"/>
      <c r="DCG43" s="38"/>
      <c r="DCH43" s="38"/>
      <c r="DCI43" s="38"/>
      <c r="DCJ43" s="38"/>
      <c r="DCK43" s="38"/>
      <c r="DCL43" s="38"/>
      <c r="DCM43" s="38"/>
      <c r="DCN43" s="38"/>
      <c r="DCO43" s="38"/>
      <c r="DCP43" s="38"/>
      <c r="DCQ43" s="38"/>
      <c r="DCR43" s="38"/>
      <c r="DCS43" s="38"/>
      <c r="DCT43" s="38"/>
      <c r="DCU43" s="38"/>
      <c r="DCV43" s="38"/>
      <c r="DCW43" s="38"/>
      <c r="DCX43" s="38"/>
      <c r="DCY43" s="38"/>
      <c r="DCZ43" s="38"/>
      <c r="DDA43" s="38"/>
      <c r="DDB43" s="38"/>
      <c r="DDC43" s="38"/>
      <c r="DDD43" s="38"/>
      <c r="DDE43" s="38"/>
      <c r="DDF43" s="38"/>
      <c r="DDG43" s="38"/>
      <c r="DDH43" s="38"/>
      <c r="DDI43" s="38"/>
      <c r="DDJ43" s="38"/>
      <c r="DDK43" s="38"/>
      <c r="DDL43" s="38"/>
      <c r="DDM43" s="38"/>
      <c r="DDN43" s="38"/>
      <c r="DDO43" s="38"/>
      <c r="DDP43" s="38"/>
      <c r="DDQ43" s="38"/>
      <c r="DDR43" s="38"/>
      <c r="DDS43" s="38"/>
      <c r="DDT43" s="38"/>
      <c r="DDU43" s="38"/>
      <c r="DDV43" s="38"/>
      <c r="DDW43" s="38"/>
      <c r="DDX43" s="38"/>
      <c r="DDY43" s="38"/>
      <c r="DDZ43" s="38"/>
      <c r="DEA43" s="38"/>
      <c r="DEB43" s="38"/>
      <c r="DEC43" s="38"/>
      <c r="DED43" s="38"/>
      <c r="DEE43" s="38"/>
      <c r="DEF43" s="38"/>
      <c r="DEG43" s="38"/>
      <c r="DEH43" s="38"/>
      <c r="DEI43" s="38"/>
      <c r="DEJ43" s="38"/>
      <c r="DEK43" s="38"/>
      <c r="DEL43" s="38"/>
      <c r="DEM43" s="38"/>
      <c r="DEN43" s="38"/>
      <c r="DEO43" s="38"/>
      <c r="DEP43" s="38"/>
      <c r="DEQ43" s="38"/>
      <c r="DER43" s="38"/>
      <c r="DES43" s="38"/>
      <c r="DET43" s="38"/>
      <c r="DEU43" s="38"/>
      <c r="DEV43" s="38"/>
      <c r="DEW43" s="38"/>
      <c r="DEX43" s="38"/>
      <c r="DEY43" s="38"/>
      <c r="DEZ43" s="38"/>
      <c r="DFA43" s="38"/>
      <c r="DFB43" s="38"/>
      <c r="DFC43" s="38"/>
      <c r="DFD43" s="38"/>
      <c r="DFE43" s="38"/>
      <c r="DFF43" s="38"/>
      <c r="DFG43" s="38"/>
      <c r="DFH43" s="38"/>
      <c r="DFI43" s="38"/>
      <c r="DFJ43" s="38"/>
      <c r="DFK43" s="38"/>
      <c r="DFL43" s="38"/>
      <c r="DFM43" s="38"/>
      <c r="DFN43" s="38"/>
      <c r="DFO43" s="38"/>
      <c r="DFP43" s="38"/>
      <c r="DFQ43" s="38"/>
      <c r="DFR43" s="38"/>
      <c r="DFS43" s="38"/>
      <c r="DFT43" s="38"/>
      <c r="DFU43" s="38"/>
      <c r="DFV43" s="38"/>
      <c r="DFW43" s="38"/>
      <c r="DFX43" s="38"/>
      <c r="DFY43" s="38"/>
      <c r="DFZ43" s="38"/>
      <c r="DGA43" s="38"/>
      <c r="DGB43" s="38"/>
      <c r="DGC43" s="38"/>
      <c r="DGD43" s="38"/>
      <c r="DGE43" s="38"/>
      <c r="DGF43" s="38"/>
      <c r="DGG43" s="38"/>
      <c r="DGH43" s="38"/>
      <c r="DGI43" s="38"/>
      <c r="DGJ43" s="38"/>
      <c r="DGK43" s="38"/>
      <c r="DGL43" s="38"/>
      <c r="DGM43" s="38"/>
      <c r="DGN43" s="38"/>
      <c r="DGO43" s="38"/>
      <c r="DGP43" s="38"/>
      <c r="DGQ43" s="38"/>
      <c r="DGR43" s="38"/>
      <c r="DGS43" s="38"/>
      <c r="DGT43" s="38"/>
      <c r="DGU43" s="38"/>
      <c r="DGV43" s="38"/>
      <c r="DGW43" s="38"/>
      <c r="DGX43" s="38"/>
      <c r="DGY43" s="38"/>
      <c r="DGZ43" s="38"/>
      <c r="DHA43" s="38"/>
      <c r="DHB43" s="38"/>
      <c r="DHC43" s="38"/>
      <c r="DHD43" s="38"/>
      <c r="DHE43" s="38"/>
      <c r="DHF43" s="38"/>
      <c r="DHG43" s="38"/>
      <c r="DHH43" s="38"/>
      <c r="DHI43" s="38"/>
      <c r="DHJ43" s="38"/>
      <c r="DHK43" s="38"/>
      <c r="DHL43" s="38"/>
      <c r="DHM43" s="38"/>
      <c r="DHN43" s="38"/>
      <c r="DHO43" s="38"/>
      <c r="DHP43" s="38"/>
      <c r="DHQ43" s="38"/>
      <c r="DHR43" s="38"/>
      <c r="DHS43" s="38"/>
      <c r="DHT43" s="38"/>
      <c r="DHU43" s="38"/>
      <c r="DHV43" s="38"/>
      <c r="DHW43" s="38"/>
      <c r="DHX43" s="38"/>
      <c r="DHY43" s="38"/>
      <c r="DHZ43" s="38"/>
      <c r="DIA43" s="38"/>
      <c r="DIB43" s="38"/>
      <c r="DIC43" s="38"/>
      <c r="DID43" s="38"/>
      <c r="DIE43" s="38"/>
      <c r="DIF43" s="38"/>
      <c r="DIG43" s="38"/>
      <c r="DIH43" s="38"/>
      <c r="DII43" s="38"/>
      <c r="DIJ43" s="38"/>
      <c r="DIK43" s="38"/>
      <c r="DIL43" s="38"/>
      <c r="DIM43" s="38"/>
      <c r="DIN43" s="38"/>
      <c r="DIO43" s="38"/>
      <c r="DIP43" s="38"/>
      <c r="DIQ43" s="38"/>
      <c r="DIR43" s="38"/>
      <c r="DIS43" s="38"/>
      <c r="DIT43" s="38"/>
      <c r="DIU43" s="38"/>
      <c r="DIV43" s="38"/>
      <c r="DIW43" s="38"/>
      <c r="DIX43" s="38"/>
      <c r="DIY43" s="38"/>
      <c r="DIZ43" s="38"/>
      <c r="DJA43" s="38"/>
      <c r="DJB43" s="38"/>
      <c r="DJC43" s="38"/>
      <c r="DJD43" s="38"/>
      <c r="DJE43" s="38"/>
      <c r="DJF43" s="38"/>
      <c r="DJG43" s="38"/>
      <c r="DJH43" s="38"/>
      <c r="DJI43" s="38"/>
      <c r="DJJ43" s="38"/>
      <c r="DJK43" s="38"/>
      <c r="DJL43" s="38"/>
      <c r="DJM43" s="38"/>
      <c r="DJN43" s="38"/>
      <c r="DJO43" s="38"/>
      <c r="DJP43" s="38"/>
      <c r="DJQ43" s="38"/>
      <c r="DJR43" s="38"/>
      <c r="DJS43" s="38"/>
      <c r="DJT43" s="38"/>
      <c r="DJU43" s="38"/>
      <c r="DJV43" s="38"/>
      <c r="DJW43" s="38"/>
      <c r="DJX43" s="38"/>
      <c r="DJY43" s="38"/>
      <c r="DJZ43" s="38"/>
      <c r="DKA43" s="38"/>
      <c r="DKB43" s="38"/>
      <c r="DKC43" s="38"/>
      <c r="DKD43" s="38"/>
      <c r="DKE43" s="38"/>
      <c r="DKF43" s="38"/>
      <c r="DKG43" s="38"/>
      <c r="DKH43" s="38"/>
      <c r="DKI43" s="38"/>
      <c r="DKJ43" s="38"/>
      <c r="DKK43" s="38"/>
      <c r="DKL43" s="38"/>
      <c r="DKM43" s="38"/>
      <c r="DKN43" s="38"/>
      <c r="DKO43" s="38"/>
      <c r="DKP43" s="38"/>
      <c r="DKQ43" s="38"/>
      <c r="DKR43" s="38"/>
      <c r="DKS43" s="38"/>
      <c r="DKT43" s="38"/>
      <c r="DKU43" s="38"/>
      <c r="DKV43" s="38"/>
      <c r="DKW43" s="38"/>
      <c r="DKX43" s="38"/>
      <c r="DKY43" s="38"/>
      <c r="DKZ43" s="38"/>
      <c r="DLA43" s="38"/>
      <c r="DLB43" s="38"/>
      <c r="DLC43" s="38"/>
      <c r="DLD43" s="38"/>
      <c r="DLE43" s="38"/>
      <c r="DLF43" s="38"/>
      <c r="DLG43" s="38"/>
      <c r="DLH43" s="38"/>
      <c r="DLI43" s="38"/>
      <c r="DLJ43" s="38"/>
      <c r="DLK43" s="38"/>
      <c r="DLL43" s="38"/>
      <c r="DLM43" s="38"/>
      <c r="DLN43" s="38"/>
      <c r="DLO43" s="38"/>
      <c r="DLP43" s="38"/>
      <c r="DLQ43" s="38"/>
      <c r="DLR43" s="38"/>
      <c r="DLS43" s="38"/>
      <c r="DLT43" s="38"/>
      <c r="DLU43" s="38"/>
      <c r="DLV43" s="38"/>
      <c r="DLW43" s="38"/>
      <c r="DLX43" s="38"/>
      <c r="DLY43" s="38"/>
      <c r="DLZ43" s="38"/>
      <c r="DMA43" s="38"/>
      <c r="DMB43" s="38"/>
      <c r="DMC43" s="38"/>
      <c r="DMD43" s="38"/>
      <c r="DME43" s="38"/>
      <c r="DMF43" s="38"/>
      <c r="DMG43" s="38"/>
      <c r="DMH43" s="38"/>
      <c r="DMI43" s="38"/>
      <c r="DMJ43" s="38"/>
      <c r="DMK43" s="38"/>
      <c r="DML43" s="38"/>
      <c r="DMM43" s="38"/>
      <c r="DMN43" s="38"/>
      <c r="DMO43" s="38"/>
      <c r="DMP43" s="38"/>
      <c r="DMQ43" s="38"/>
      <c r="DMR43" s="38"/>
      <c r="DMS43" s="38"/>
      <c r="DMT43" s="38"/>
      <c r="DMU43" s="38"/>
      <c r="DMV43" s="38"/>
      <c r="DMW43" s="38"/>
      <c r="DMX43" s="38"/>
      <c r="DMY43" s="38"/>
      <c r="DMZ43" s="38"/>
      <c r="DNA43" s="38"/>
      <c r="DNB43" s="38"/>
      <c r="DNC43" s="38"/>
      <c r="DND43" s="38"/>
      <c r="DNE43" s="38"/>
      <c r="DNF43" s="38"/>
      <c r="DNG43" s="38"/>
      <c r="DNH43" s="38"/>
      <c r="DNI43" s="38"/>
      <c r="DNJ43" s="38"/>
      <c r="DNK43" s="38"/>
      <c r="DNL43" s="38"/>
      <c r="DNM43" s="38"/>
      <c r="DNN43" s="38"/>
      <c r="DNO43" s="38"/>
      <c r="DNP43" s="38"/>
      <c r="DNQ43" s="38"/>
      <c r="DNR43" s="38"/>
      <c r="DNS43" s="38"/>
      <c r="DNT43" s="38"/>
      <c r="DNU43" s="38"/>
      <c r="DNV43" s="38"/>
      <c r="DNW43" s="38"/>
      <c r="DNX43" s="38"/>
      <c r="DNY43" s="38"/>
      <c r="DNZ43" s="38"/>
      <c r="DOA43" s="38"/>
      <c r="DOB43" s="38"/>
      <c r="DOC43" s="38"/>
      <c r="DOD43" s="38"/>
      <c r="DOE43" s="38"/>
      <c r="DOF43" s="38"/>
      <c r="DOG43" s="38"/>
      <c r="DOH43" s="38"/>
      <c r="DOI43" s="38"/>
      <c r="DOJ43" s="38"/>
      <c r="DOK43" s="38"/>
      <c r="DOL43" s="38"/>
      <c r="DOM43" s="38"/>
      <c r="DON43" s="38"/>
      <c r="DOO43" s="38"/>
      <c r="DOP43" s="38"/>
      <c r="DOQ43" s="38"/>
      <c r="DOR43" s="38"/>
      <c r="DOS43" s="38"/>
      <c r="DOT43" s="38"/>
      <c r="DOU43" s="38"/>
      <c r="DOV43" s="38"/>
      <c r="DOW43" s="38"/>
      <c r="DOX43" s="38"/>
      <c r="DOY43" s="38"/>
      <c r="DOZ43" s="38"/>
      <c r="DPA43" s="38"/>
      <c r="DPB43" s="38"/>
      <c r="DPC43" s="38"/>
      <c r="DPD43" s="38"/>
      <c r="DPE43" s="38"/>
      <c r="DPF43" s="38"/>
      <c r="DPG43" s="38"/>
      <c r="DPH43" s="38"/>
      <c r="DPI43" s="38"/>
      <c r="DPJ43" s="38"/>
      <c r="DPK43" s="38"/>
      <c r="DPL43" s="38"/>
      <c r="DPM43" s="38"/>
      <c r="DPN43" s="38"/>
      <c r="DPO43" s="38"/>
      <c r="DPP43" s="38"/>
      <c r="DPQ43" s="38"/>
      <c r="DPR43" s="38"/>
      <c r="DPS43" s="38"/>
      <c r="DPT43" s="38"/>
      <c r="DPU43" s="38"/>
      <c r="DPV43" s="38"/>
      <c r="DPW43" s="38"/>
      <c r="DPX43" s="38"/>
      <c r="DPY43" s="38"/>
      <c r="DPZ43" s="38"/>
      <c r="DQA43" s="38"/>
      <c r="DQB43" s="38"/>
      <c r="DQC43" s="38"/>
      <c r="DQD43" s="38"/>
      <c r="DQE43" s="38"/>
      <c r="DQF43" s="38"/>
      <c r="DQG43" s="38"/>
      <c r="DQH43" s="38"/>
      <c r="DQI43" s="38"/>
      <c r="DQJ43" s="38"/>
      <c r="DQK43" s="38"/>
      <c r="DQL43" s="38"/>
      <c r="DQM43" s="38"/>
      <c r="DQN43" s="38"/>
      <c r="DQO43" s="38"/>
      <c r="DQP43" s="38"/>
      <c r="DQQ43" s="38"/>
      <c r="DQR43" s="38"/>
      <c r="DQS43" s="38"/>
      <c r="DQT43" s="38"/>
      <c r="DQU43" s="38"/>
      <c r="DQV43" s="38"/>
      <c r="DQW43" s="38"/>
      <c r="DQX43" s="38"/>
      <c r="DQY43" s="38"/>
      <c r="DQZ43" s="38"/>
      <c r="DRA43" s="38"/>
      <c r="DRB43" s="38"/>
      <c r="DRC43" s="38"/>
      <c r="DRD43" s="38"/>
      <c r="DRE43" s="38"/>
      <c r="DRF43" s="38"/>
      <c r="DRG43" s="38"/>
      <c r="DRH43" s="38"/>
      <c r="DRI43" s="38"/>
      <c r="DRJ43" s="38"/>
      <c r="DRK43" s="38"/>
      <c r="DRL43" s="38"/>
      <c r="DRM43" s="38"/>
      <c r="DRN43" s="38"/>
      <c r="DRO43" s="38"/>
      <c r="DRP43" s="38"/>
      <c r="DRQ43" s="38"/>
      <c r="DRR43" s="38"/>
      <c r="DRS43" s="38"/>
      <c r="DRT43" s="38"/>
      <c r="DRU43" s="38"/>
      <c r="DRV43" s="38"/>
      <c r="DRW43" s="38"/>
      <c r="DRX43" s="38"/>
      <c r="DRY43" s="38"/>
      <c r="DRZ43" s="38"/>
      <c r="DSA43" s="38"/>
      <c r="DSB43" s="38"/>
      <c r="DSC43" s="38"/>
      <c r="DSD43" s="38"/>
      <c r="DSE43" s="38"/>
      <c r="DSF43" s="38"/>
      <c r="DSG43" s="38"/>
      <c r="DSH43" s="38"/>
      <c r="DSI43" s="38"/>
      <c r="DSJ43" s="38"/>
      <c r="DSK43" s="38"/>
      <c r="DSL43" s="38"/>
      <c r="DSM43" s="38"/>
      <c r="DSN43" s="38"/>
      <c r="DSO43" s="38"/>
      <c r="DSP43" s="38"/>
      <c r="DSQ43" s="38"/>
      <c r="DSR43" s="38"/>
      <c r="DSS43" s="38"/>
      <c r="DST43" s="38"/>
      <c r="DSU43" s="38"/>
      <c r="DSV43" s="38"/>
      <c r="DSW43" s="38"/>
      <c r="DSX43" s="38"/>
      <c r="DSY43" s="38"/>
      <c r="DSZ43" s="38"/>
      <c r="DTA43" s="38"/>
      <c r="DTB43" s="38"/>
      <c r="DTC43" s="38"/>
      <c r="DTD43" s="38"/>
      <c r="DTE43" s="38"/>
      <c r="DTF43" s="38"/>
      <c r="DTG43" s="38"/>
      <c r="DTH43" s="38"/>
      <c r="DTI43" s="38"/>
      <c r="DTJ43" s="38"/>
      <c r="DTK43" s="38"/>
      <c r="DTL43" s="38"/>
      <c r="DTM43" s="38"/>
      <c r="DTN43" s="38"/>
      <c r="DTO43" s="38"/>
      <c r="DTP43" s="38"/>
      <c r="DTQ43" s="38"/>
      <c r="DTR43" s="38"/>
      <c r="DTS43" s="38"/>
      <c r="DTT43" s="38"/>
      <c r="DTU43" s="38"/>
      <c r="DTV43" s="38"/>
      <c r="DTW43" s="38"/>
      <c r="DTX43" s="38"/>
      <c r="DTY43" s="38"/>
      <c r="DTZ43" s="38"/>
      <c r="DUA43" s="38"/>
      <c r="DUB43" s="38"/>
      <c r="DUC43" s="38"/>
      <c r="DUD43" s="38"/>
      <c r="DUE43" s="38"/>
      <c r="DUF43" s="38"/>
      <c r="DUG43" s="38"/>
      <c r="DUH43" s="38"/>
      <c r="DUI43" s="38"/>
      <c r="DUJ43" s="38"/>
      <c r="DUK43" s="38"/>
      <c r="DUL43" s="38"/>
      <c r="DUM43" s="38"/>
      <c r="DUN43" s="38"/>
      <c r="DUO43" s="38"/>
      <c r="DUP43" s="38"/>
      <c r="DUQ43" s="38"/>
      <c r="DUR43" s="38"/>
      <c r="DUS43" s="38"/>
      <c r="DUT43" s="38"/>
      <c r="DUU43" s="38"/>
      <c r="DUV43" s="38"/>
      <c r="DUW43" s="38"/>
      <c r="DUX43" s="38"/>
      <c r="DUY43" s="38"/>
      <c r="DUZ43" s="38"/>
      <c r="DVA43" s="38"/>
      <c r="DVB43" s="38"/>
      <c r="DVC43" s="38"/>
      <c r="DVD43" s="38"/>
      <c r="DVE43" s="38"/>
      <c r="DVF43" s="38"/>
      <c r="DVG43" s="38"/>
      <c r="DVH43" s="38"/>
      <c r="DVI43" s="38"/>
      <c r="DVJ43" s="38"/>
      <c r="DVK43" s="38"/>
      <c r="DVL43" s="38"/>
      <c r="DVM43" s="38"/>
      <c r="DVN43" s="38"/>
      <c r="DVO43" s="38"/>
      <c r="DVP43" s="38"/>
      <c r="DVQ43" s="38"/>
      <c r="DVR43" s="38"/>
      <c r="DVS43" s="38"/>
      <c r="DVT43" s="38"/>
      <c r="DVU43" s="38"/>
      <c r="DVV43" s="38"/>
      <c r="DVW43" s="38"/>
      <c r="DVX43" s="38"/>
      <c r="DVY43" s="38"/>
      <c r="DVZ43" s="38"/>
      <c r="DWA43" s="38"/>
      <c r="DWB43" s="38"/>
      <c r="DWC43" s="38"/>
      <c r="DWD43" s="38"/>
      <c r="DWE43" s="38"/>
      <c r="DWF43" s="38"/>
      <c r="DWG43" s="38"/>
      <c r="DWH43" s="38"/>
      <c r="DWI43" s="38"/>
      <c r="DWJ43" s="38"/>
      <c r="DWK43" s="38"/>
      <c r="DWL43" s="38"/>
      <c r="DWM43" s="38"/>
      <c r="DWN43" s="38"/>
      <c r="DWO43" s="38"/>
      <c r="DWP43" s="38"/>
      <c r="DWQ43" s="38"/>
      <c r="DWR43" s="38"/>
      <c r="DWS43" s="38"/>
      <c r="DWT43" s="38"/>
      <c r="DWU43" s="38"/>
      <c r="DWV43" s="38"/>
      <c r="DWW43" s="38"/>
      <c r="DWX43" s="38"/>
      <c r="DWY43" s="38"/>
      <c r="DWZ43" s="38"/>
      <c r="DXA43" s="38"/>
      <c r="DXB43" s="38"/>
      <c r="DXC43" s="38"/>
      <c r="DXD43" s="38"/>
      <c r="DXE43" s="38"/>
      <c r="DXF43" s="38"/>
      <c r="DXG43" s="38"/>
      <c r="DXH43" s="38"/>
      <c r="DXI43" s="38"/>
      <c r="DXJ43" s="38"/>
      <c r="DXK43" s="38"/>
      <c r="DXL43" s="38"/>
      <c r="DXM43" s="38"/>
      <c r="DXN43" s="38"/>
      <c r="DXO43" s="38"/>
      <c r="DXP43" s="38"/>
      <c r="DXQ43" s="38"/>
      <c r="DXR43" s="38"/>
      <c r="DXS43" s="38"/>
      <c r="DXT43" s="38"/>
      <c r="DXU43" s="38"/>
      <c r="DXV43" s="38"/>
      <c r="DXW43" s="38"/>
      <c r="DXX43" s="38"/>
      <c r="DXY43" s="38"/>
      <c r="DXZ43" s="38"/>
      <c r="DYA43" s="38"/>
      <c r="DYB43" s="38"/>
      <c r="DYC43" s="38"/>
      <c r="DYD43" s="38"/>
      <c r="DYE43" s="38"/>
      <c r="DYF43" s="38"/>
      <c r="DYG43" s="38"/>
      <c r="DYH43" s="38"/>
      <c r="DYI43" s="38"/>
      <c r="DYJ43" s="38"/>
      <c r="DYK43" s="38"/>
      <c r="DYL43" s="38"/>
      <c r="DYM43" s="38"/>
      <c r="DYN43" s="38"/>
      <c r="DYO43" s="38"/>
      <c r="DYP43" s="38"/>
      <c r="DYQ43" s="38"/>
      <c r="DYR43" s="38"/>
      <c r="DYS43" s="38"/>
      <c r="DYT43" s="38"/>
      <c r="DYU43" s="38"/>
      <c r="DYV43" s="38"/>
      <c r="DYW43" s="38"/>
      <c r="DYX43" s="38"/>
      <c r="DYY43" s="38"/>
      <c r="DYZ43" s="38"/>
      <c r="DZA43" s="38"/>
      <c r="DZB43" s="38"/>
      <c r="DZC43" s="38"/>
      <c r="DZD43" s="38"/>
      <c r="DZE43" s="38"/>
      <c r="DZF43" s="38"/>
      <c r="DZG43" s="38"/>
      <c r="DZH43" s="38"/>
      <c r="DZI43" s="38"/>
      <c r="DZJ43" s="38"/>
      <c r="DZK43" s="38"/>
      <c r="DZL43" s="38"/>
      <c r="DZM43" s="38"/>
      <c r="DZN43" s="38"/>
      <c r="DZO43" s="38"/>
      <c r="DZP43" s="38"/>
      <c r="DZQ43" s="38"/>
      <c r="DZR43" s="38"/>
      <c r="DZS43" s="38"/>
      <c r="DZT43" s="38"/>
      <c r="DZU43" s="38"/>
      <c r="DZV43" s="38"/>
      <c r="DZW43" s="38"/>
      <c r="DZX43" s="38"/>
      <c r="DZY43" s="38"/>
      <c r="DZZ43" s="38"/>
      <c r="EAA43" s="38"/>
      <c r="EAB43" s="38"/>
      <c r="EAC43" s="38"/>
      <c r="EAD43" s="38"/>
      <c r="EAE43" s="38"/>
      <c r="EAF43" s="38"/>
      <c r="EAG43" s="38"/>
      <c r="EAH43" s="38"/>
      <c r="EAI43" s="38"/>
      <c r="EAJ43" s="38"/>
      <c r="EAK43" s="38"/>
      <c r="EAL43" s="38"/>
      <c r="EAM43" s="38"/>
      <c r="EAN43" s="38"/>
      <c r="EAO43" s="38"/>
      <c r="EAP43" s="38"/>
      <c r="EAQ43" s="38"/>
      <c r="EAR43" s="38"/>
      <c r="EAS43" s="38"/>
      <c r="EAT43" s="38"/>
      <c r="EAU43" s="38"/>
      <c r="EAV43" s="38"/>
      <c r="EAW43" s="38"/>
      <c r="EAX43" s="38"/>
      <c r="EAY43" s="38"/>
      <c r="EAZ43" s="38"/>
      <c r="EBA43" s="38"/>
      <c r="EBB43" s="38"/>
      <c r="EBC43" s="38"/>
      <c r="EBD43" s="38"/>
      <c r="EBE43" s="38"/>
      <c r="EBF43" s="38"/>
      <c r="EBG43" s="38"/>
      <c r="EBH43" s="38"/>
      <c r="EBI43" s="38"/>
      <c r="EBJ43" s="38"/>
      <c r="EBK43" s="38"/>
      <c r="EBL43" s="38"/>
      <c r="EBM43" s="38"/>
      <c r="EBN43" s="38"/>
      <c r="EBO43" s="38"/>
      <c r="EBP43" s="38"/>
      <c r="EBQ43" s="38"/>
      <c r="EBR43" s="38"/>
      <c r="EBS43" s="38"/>
      <c r="EBT43" s="38"/>
      <c r="EBU43" s="38"/>
      <c r="EBV43" s="38"/>
      <c r="EBW43" s="38"/>
      <c r="EBX43" s="38"/>
      <c r="EBY43" s="38"/>
      <c r="EBZ43" s="38"/>
      <c r="ECA43" s="38"/>
      <c r="ECB43" s="38"/>
      <c r="ECC43" s="38"/>
      <c r="ECD43" s="38"/>
      <c r="ECE43" s="38"/>
      <c r="ECF43" s="38"/>
      <c r="ECG43" s="38"/>
      <c r="ECH43" s="38"/>
      <c r="ECI43" s="38"/>
      <c r="ECJ43" s="38"/>
      <c r="ECK43" s="38"/>
      <c r="ECL43" s="38"/>
      <c r="ECM43" s="38"/>
      <c r="ECN43" s="38"/>
      <c r="ECO43" s="38"/>
      <c r="ECP43" s="38"/>
      <c r="ECQ43" s="38"/>
      <c r="ECR43" s="38"/>
      <c r="ECS43" s="38"/>
      <c r="ECT43" s="38"/>
      <c r="ECU43" s="38"/>
      <c r="ECV43" s="38"/>
      <c r="ECW43" s="38"/>
      <c r="ECX43" s="38"/>
      <c r="ECY43" s="38"/>
      <c r="ECZ43" s="38"/>
      <c r="EDA43" s="38"/>
      <c r="EDB43" s="38"/>
      <c r="EDC43" s="38"/>
      <c r="EDD43" s="38"/>
      <c r="EDE43" s="38"/>
      <c r="EDF43" s="38"/>
      <c r="EDG43" s="38"/>
      <c r="EDH43" s="38"/>
      <c r="EDI43" s="38"/>
      <c r="EDJ43" s="38"/>
      <c r="EDK43" s="38"/>
      <c r="EDL43" s="38"/>
      <c r="EDM43" s="38"/>
      <c r="EDN43" s="38"/>
      <c r="EDO43" s="38"/>
      <c r="EDP43" s="38"/>
      <c r="EDQ43" s="38"/>
      <c r="EDR43" s="38"/>
      <c r="EDS43" s="38"/>
      <c r="EDT43" s="38"/>
      <c r="EDU43" s="38"/>
      <c r="EDV43" s="38"/>
      <c r="EDW43" s="38"/>
      <c r="EDX43" s="38"/>
      <c r="EDY43" s="38"/>
      <c r="EDZ43" s="38"/>
      <c r="EEA43" s="38"/>
      <c r="EEB43" s="38"/>
      <c r="EEC43" s="38"/>
      <c r="EED43" s="38"/>
      <c r="EEE43" s="38"/>
      <c r="EEF43" s="38"/>
      <c r="EEG43" s="38"/>
      <c r="EEH43" s="38"/>
      <c r="EEI43" s="38"/>
      <c r="EEJ43" s="38"/>
      <c r="EEK43" s="38"/>
      <c r="EEL43" s="38"/>
      <c r="EEM43" s="38"/>
      <c r="EEN43" s="38"/>
      <c r="EEO43" s="38"/>
      <c r="EEP43" s="38"/>
      <c r="EEQ43" s="38"/>
      <c r="EER43" s="38"/>
      <c r="EES43" s="38"/>
      <c r="EET43" s="38"/>
      <c r="EEU43" s="38"/>
      <c r="EEV43" s="38"/>
      <c r="EEW43" s="38"/>
      <c r="EEX43" s="38"/>
      <c r="EEY43" s="38"/>
      <c r="EEZ43" s="38"/>
      <c r="EFA43" s="38"/>
      <c r="EFB43" s="38"/>
      <c r="EFC43" s="38"/>
      <c r="EFD43" s="38"/>
      <c r="EFE43" s="38"/>
      <c r="EFF43" s="38"/>
      <c r="EFG43" s="38"/>
      <c r="EFH43" s="38"/>
      <c r="EFI43" s="38"/>
      <c r="EFJ43" s="38"/>
      <c r="EFK43" s="38"/>
      <c r="EFL43" s="38"/>
      <c r="EFM43" s="38"/>
      <c r="EFN43" s="38"/>
      <c r="EFO43" s="38"/>
      <c r="EFP43" s="38"/>
      <c r="EFQ43" s="38"/>
      <c r="EFR43" s="38"/>
      <c r="EFS43" s="38"/>
      <c r="EFT43" s="38"/>
      <c r="EFU43" s="38"/>
      <c r="EFV43" s="38"/>
      <c r="EFW43" s="38"/>
      <c r="EFX43" s="38"/>
      <c r="EFY43" s="38"/>
      <c r="EFZ43" s="38"/>
      <c r="EGA43" s="38"/>
      <c r="EGB43" s="38"/>
      <c r="EGC43" s="38"/>
      <c r="EGD43" s="38"/>
      <c r="EGE43" s="38"/>
      <c r="EGF43" s="38"/>
      <c r="EGG43" s="38"/>
      <c r="EGH43" s="38"/>
      <c r="EGI43" s="38"/>
      <c r="EGJ43" s="38"/>
      <c r="EGK43" s="38"/>
      <c r="EGL43" s="38"/>
      <c r="EGM43" s="38"/>
      <c r="EGN43" s="38"/>
      <c r="EGO43" s="38"/>
      <c r="EGP43" s="38"/>
      <c r="EGQ43" s="38"/>
      <c r="EGR43" s="38"/>
      <c r="EGS43" s="38"/>
      <c r="EGT43" s="38"/>
      <c r="EGU43" s="38"/>
      <c r="EGV43" s="38"/>
      <c r="EGW43" s="38"/>
      <c r="EGX43" s="38"/>
      <c r="EGY43" s="38"/>
      <c r="EGZ43" s="38"/>
      <c r="EHA43" s="38"/>
      <c r="EHB43" s="38"/>
      <c r="EHC43" s="38"/>
      <c r="EHD43" s="38"/>
      <c r="EHE43" s="38"/>
      <c r="EHF43" s="38"/>
      <c r="EHG43" s="38"/>
      <c r="EHH43" s="38"/>
      <c r="EHI43" s="38"/>
      <c r="EHJ43" s="38"/>
      <c r="EHK43" s="38"/>
      <c r="EHL43" s="38"/>
      <c r="EHM43" s="38"/>
      <c r="EHN43" s="38"/>
      <c r="EHO43" s="38"/>
      <c r="EHP43" s="38"/>
      <c r="EHQ43" s="38"/>
      <c r="EHR43" s="38"/>
      <c r="EHS43" s="38"/>
      <c r="EHT43" s="38"/>
      <c r="EHU43" s="38"/>
      <c r="EHV43" s="38"/>
      <c r="EHW43" s="38"/>
      <c r="EHX43" s="38"/>
      <c r="EHY43" s="38"/>
      <c r="EHZ43" s="38"/>
      <c r="EIA43" s="38"/>
      <c r="EIB43" s="38"/>
      <c r="EIC43" s="38"/>
      <c r="EID43" s="38"/>
      <c r="EIE43" s="38"/>
      <c r="EIF43" s="38"/>
      <c r="EIG43" s="38"/>
      <c r="EIH43" s="38"/>
      <c r="EII43" s="38"/>
      <c r="EIJ43" s="38"/>
      <c r="EIK43" s="38"/>
      <c r="EIL43" s="38"/>
      <c r="EIM43" s="38"/>
      <c r="EIN43" s="38"/>
      <c r="EIO43" s="38"/>
      <c r="EIP43" s="38"/>
      <c r="EIQ43" s="38"/>
      <c r="EIR43" s="38"/>
      <c r="EIS43" s="38"/>
      <c r="EIT43" s="38"/>
      <c r="EIU43" s="38"/>
      <c r="EIV43" s="38"/>
      <c r="EIW43" s="38"/>
      <c r="EIX43" s="38"/>
      <c r="EIY43" s="38"/>
      <c r="EIZ43" s="38"/>
      <c r="EJA43" s="38"/>
      <c r="EJB43" s="38"/>
      <c r="EJC43" s="38"/>
      <c r="EJD43" s="38"/>
      <c r="EJE43" s="38"/>
      <c r="EJF43" s="38"/>
      <c r="EJG43" s="38"/>
      <c r="EJH43" s="38"/>
      <c r="EJI43" s="38"/>
      <c r="EJJ43" s="38"/>
      <c r="EJK43" s="38"/>
      <c r="EJL43" s="38"/>
      <c r="EJM43" s="38"/>
      <c r="EJN43" s="38"/>
      <c r="EJO43" s="38"/>
      <c r="EJP43" s="38"/>
      <c r="EJQ43" s="38"/>
      <c r="EJR43" s="38"/>
      <c r="EJS43" s="38"/>
      <c r="EJT43" s="38"/>
      <c r="EJU43" s="38"/>
      <c r="EJV43" s="38"/>
      <c r="EJW43" s="38"/>
      <c r="EJX43" s="38"/>
      <c r="EJY43" s="38"/>
      <c r="EJZ43" s="38"/>
      <c r="EKA43" s="38"/>
      <c r="EKB43" s="38"/>
      <c r="EKC43" s="38"/>
      <c r="EKD43" s="38"/>
      <c r="EKE43" s="38"/>
      <c r="EKF43" s="38"/>
      <c r="EKG43" s="38"/>
      <c r="EKH43" s="38"/>
      <c r="EKI43" s="38"/>
      <c r="EKJ43" s="38"/>
      <c r="EKK43" s="38"/>
      <c r="EKL43" s="38"/>
      <c r="EKM43" s="38"/>
      <c r="EKN43" s="38"/>
      <c r="EKO43" s="38"/>
      <c r="EKP43" s="38"/>
      <c r="EKQ43" s="38"/>
      <c r="EKR43" s="38"/>
      <c r="EKS43" s="38"/>
      <c r="EKT43" s="38"/>
      <c r="EKU43" s="38"/>
      <c r="EKV43" s="38"/>
      <c r="EKW43" s="38"/>
      <c r="EKX43" s="38"/>
      <c r="EKY43" s="38"/>
      <c r="EKZ43" s="38"/>
      <c r="ELA43" s="38"/>
      <c r="ELB43" s="38"/>
      <c r="ELC43" s="38"/>
      <c r="ELD43" s="38"/>
      <c r="ELE43" s="38"/>
      <c r="ELF43" s="38"/>
      <c r="ELG43" s="38"/>
      <c r="ELH43" s="38"/>
      <c r="ELI43" s="38"/>
      <c r="ELJ43" s="38"/>
      <c r="ELK43" s="38"/>
      <c r="ELL43" s="38"/>
      <c r="ELM43" s="38"/>
      <c r="ELN43" s="38"/>
      <c r="ELO43" s="38"/>
      <c r="ELP43" s="38"/>
      <c r="ELQ43" s="38"/>
      <c r="ELR43" s="38"/>
      <c r="ELS43" s="38"/>
      <c r="ELT43" s="38"/>
      <c r="ELU43" s="38"/>
      <c r="ELV43" s="38"/>
      <c r="ELW43" s="38"/>
      <c r="ELX43" s="38"/>
      <c r="ELY43" s="38"/>
      <c r="ELZ43" s="38"/>
      <c r="EMA43" s="38"/>
      <c r="EMB43" s="38"/>
      <c r="EMC43" s="38"/>
      <c r="EMD43" s="38"/>
      <c r="EME43" s="38"/>
      <c r="EMF43" s="38"/>
      <c r="EMG43" s="38"/>
      <c r="EMH43" s="38"/>
      <c r="EMI43" s="38"/>
      <c r="EMJ43" s="38"/>
      <c r="EMK43" s="38"/>
      <c r="EML43" s="38"/>
      <c r="EMM43" s="38"/>
      <c r="EMN43" s="38"/>
      <c r="EMO43" s="38"/>
      <c r="EMP43" s="38"/>
      <c r="EMQ43" s="38"/>
      <c r="EMR43" s="38"/>
      <c r="EMS43" s="38"/>
      <c r="EMT43" s="38"/>
      <c r="EMU43" s="38"/>
      <c r="EMV43" s="38"/>
      <c r="EMW43" s="38"/>
      <c r="EMX43" s="38"/>
      <c r="EMY43" s="38"/>
      <c r="EMZ43" s="38"/>
      <c r="ENA43" s="38"/>
      <c r="ENB43" s="38"/>
      <c r="ENC43" s="38"/>
      <c r="END43" s="38"/>
      <c r="ENE43" s="38"/>
      <c r="ENF43" s="38"/>
      <c r="ENG43" s="38"/>
      <c r="ENH43" s="38"/>
      <c r="ENI43" s="38"/>
      <c r="ENJ43" s="38"/>
      <c r="ENK43" s="38"/>
      <c r="ENL43" s="38"/>
      <c r="ENM43" s="38"/>
      <c r="ENN43" s="38"/>
      <c r="ENO43" s="38"/>
      <c r="ENP43" s="38"/>
      <c r="ENQ43" s="38"/>
      <c r="ENR43" s="38"/>
      <c r="ENS43" s="38"/>
      <c r="ENT43" s="38"/>
      <c r="ENU43" s="38"/>
      <c r="ENV43" s="38"/>
      <c r="ENW43" s="38"/>
      <c r="ENX43" s="38"/>
      <c r="ENY43" s="38"/>
      <c r="ENZ43" s="38"/>
      <c r="EOA43" s="38"/>
      <c r="EOB43" s="38"/>
      <c r="EOC43" s="38"/>
      <c r="EOD43" s="38"/>
      <c r="EOE43" s="38"/>
      <c r="EOF43" s="38"/>
      <c r="EOG43" s="38"/>
      <c r="EOH43" s="38"/>
      <c r="EOI43" s="38"/>
      <c r="EOJ43" s="38"/>
      <c r="EOK43" s="38"/>
      <c r="EOL43" s="38"/>
      <c r="EOM43" s="38"/>
      <c r="EON43" s="38"/>
      <c r="EOO43" s="38"/>
      <c r="EOP43" s="38"/>
      <c r="EOQ43" s="38"/>
      <c r="EOR43" s="38"/>
      <c r="EOS43" s="38"/>
      <c r="EOT43" s="38"/>
      <c r="EOU43" s="38"/>
      <c r="EOV43" s="38"/>
      <c r="EOW43" s="38"/>
      <c r="EOX43" s="38"/>
      <c r="EOY43" s="38"/>
      <c r="EOZ43" s="38"/>
      <c r="EPA43" s="38"/>
      <c r="EPB43" s="38"/>
      <c r="EPC43" s="38"/>
      <c r="EPD43" s="38"/>
      <c r="EPE43" s="38"/>
      <c r="EPF43" s="38"/>
      <c r="EPG43" s="38"/>
      <c r="EPH43" s="38"/>
      <c r="EPI43" s="38"/>
      <c r="EPJ43" s="38"/>
      <c r="EPK43" s="38"/>
      <c r="EPL43" s="38"/>
      <c r="EPM43" s="38"/>
      <c r="EPN43" s="38"/>
      <c r="EPO43" s="38"/>
      <c r="EPP43" s="38"/>
      <c r="EPQ43" s="38"/>
      <c r="EPR43" s="38"/>
      <c r="EPS43" s="38"/>
      <c r="EPT43" s="38"/>
      <c r="EPU43" s="38"/>
      <c r="EPV43" s="38"/>
      <c r="EPW43" s="38"/>
      <c r="EPX43" s="38"/>
      <c r="EPY43" s="38"/>
      <c r="EPZ43" s="38"/>
      <c r="EQA43" s="38"/>
      <c r="EQB43" s="38"/>
      <c r="EQC43" s="38"/>
      <c r="EQD43" s="38"/>
      <c r="EQE43" s="38"/>
      <c r="EQF43" s="38"/>
      <c r="EQG43" s="38"/>
      <c r="EQH43" s="38"/>
      <c r="EQI43" s="38"/>
      <c r="EQJ43" s="38"/>
      <c r="EQK43" s="38"/>
      <c r="EQL43" s="38"/>
      <c r="EQM43" s="38"/>
      <c r="EQN43" s="38"/>
      <c r="EQO43" s="38"/>
      <c r="EQP43" s="38"/>
      <c r="EQQ43" s="38"/>
      <c r="EQR43" s="38"/>
      <c r="EQS43" s="38"/>
      <c r="EQT43" s="38"/>
      <c r="EQU43" s="38"/>
      <c r="EQV43" s="38"/>
      <c r="EQW43" s="38"/>
      <c r="EQX43" s="38"/>
      <c r="EQY43" s="38"/>
      <c r="EQZ43" s="38"/>
      <c r="ERA43" s="38"/>
      <c r="ERB43" s="38"/>
      <c r="ERC43" s="38"/>
      <c r="ERD43" s="38"/>
      <c r="ERE43" s="38"/>
      <c r="ERF43" s="38"/>
      <c r="ERG43" s="38"/>
      <c r="ERH43" s="38"/>
      <c r="ERI43" s="38"/>
      <c r="ERJ43" s="38"/>
      <c r="ERK43" s="38"/>
      <c r="ERL43" s="38"/>
      <c r="ERM43" s="38"/>
      <c r="ERN43" s="38"/>
      <c r="ERO43" s="38"/>
      <c r="ERP43" s="38"/>
      <c r="ERQ43" s="38"/>
      <c r="ERR43" s="38"/>
      <c r="ERS43" s="38"/>
      <c r="ERT43" s="38"/>
      <c r="ERU43" s="38"/>
      <c r="ERV43" s="38"/>
      <c r="ERW43" s="38"/>
      <c r="ERX43" s="38"/>
      <c r="ERY43" s="38"/>
      <c r="ERZ43" s="38"/>
      <c r="ESA43" s="38"/>
      <c r="ESB43" s="38"/>
      <c r="ESC43" s="38"/>
      <c r="ESD43" s="38"/>
      <c r="ESE43" s="38"/>
      <c r="ESF43" s="38"/>
      <c r="ESG43" s="38"/>
      <c r="ESH43" s="38"/>
      <c r="ESI43" s="38"/>
      <c r="ESJ43" s="38"/>
      <c r="ESK43" s="38"/>
      <c r="ESL43" s="38"/>
      <c r="ESM43" s="38"/>
      <c r="ESN43" s="38"/>
      <c r="ESO43" s="38"/>
      <c r="ESP43" s="38"/>
      <c r="ESQ43" s="38"/>
      <c r="ESR43" s="38"/>
      <c r="ESS43" s="38"/>
      <c r="EST43" s="38"/>
      <c r="ESU43" s="38"/>
      <c r="ESV43" s="38"/>
      <c r="ESW43" s="38"/>
      <c r="ESX43" s="38"/>
      <c r="ESY43" s="38"/>
      <c r="ESZ43" s="38"/>
      <c r="ETA43" s="38"/>
      <c r="ETB43" s="38"/>
      <c r="ETC43" s="38"/>
      <c r="ETD43" s="38"/>
      <c r="ETE43" s="38"/>
      <c r="ETF43" s="38"/>
      <c r="ETG43" s="38"/>
      <c r="ETH43" s="38"/>
      <c r="ETI43" s="38"/>
      <c r="ETJ43" s="38"/>
      <c r="ETK43" s="38"/>
      <c r="ETL43" s="38"/>
      <c r="ETM43" s="38"/>
      <c r="ETN43" s="38"/>
      <c r="ETO43" s="38"/>
      <c r="ETP43" s="38"/>
      <c r="ETQ43" s="38"/>
      <c r="ETR43" s="38"/>
      <c r="ETS43" s="38"/>
      <c r="ETT43" s="38"/>
      <c r="ETU43" s="38"/>
      <c r="ETV43" s="38"/>
      <c r="ETW43" s="38"/>
      <c r="ETX43" s="38"/>
      <c r="ETY43" s="38"/>
      <c r="ETZ43" s="38"/>
      <c r="EUA43" s="38"/>
      <c r="EUB43" s="38"/>
      <c r="EUC43" s="38"/>
      <c r="EUD43" s="38"/>
      <c r="EUE43" s="38"/>
      <c r="EUF43" s="38"/>
      <c r="EUG43" s="38"/>
      <c r="EUH43" s="38"/>
      <c r="EUI43" s="38"/>
      <c r="EUJ43" s="38"/>
      <c r="EUK43" s="38"/>
      <c r="EUL43" s="38"/>
      <c r="EUM43" s="38"/>
      <c r="EUN43" s="38"/>
      <c r="EUO43" s="38"/>
      <c r="EUP43" s="38"/>
      <c r="EUQ43" s="38"/>
      <c r="EUR43" s="38"/>
      <c r="EUS43" s="38"/>
      <c r="EUT43" s="38"/>
      <c r="EUU43" s="38"/>
      <c r="EUV43" s="38"/>
      <c r="EUW43" s="38"/>
      <c r="EUX43" s="38"/>
      <c r="EUY43" s="38"/>
      <c r="EUZ43" s="38"/>
      <c r="EVA43" s="38"/>
      <c r="EVB43" s="38"/>
      <c r="EVC43" s="38"/>
      <c r="EVD43" s="38"/>
      <c r="EVE43" s="38"/>
      <c r="EVF43" s="38"/>
      <c r="EVG43" s="38"/>
      <c r="EVH43" s="38"/>
      <c r="EVI43" s="38"/>
      <c r="EVJ43" s="38"/>
      <c r="EVK43" s="38"/>
      <c r="EVL43" s="38"/>
      <c r="EVM43" s="38"/>
      <c r="EVN43" s="38"/>
      <c r="EVO43" s="38"/>
      <c r="EVP43" s="38"/>
      <c r="EVQ43" s="38"/>
      <c r="EVR43" s="38"/>
      <c r="EVS43" s="38"/>
      <c r="EVT43" s="38"/>
      <c r="EVU43" s="38"/>
      <c r="EVV43" s="38"/>
      <c r="EVW43" s="38"/>
      <c r="EVX43" s="38"/>
      <c r="EVY43" s="38"/>
      <c r="EVZ43" s="38"/>
      <c r="EWA43" s="38"/>
      <c r="EWB43" s="38"/>
      <c r="EWC43" s="38"/>
      <c r="EWD43" s="38"/>
      <c r="EWE43" s="38"/>
      <c r="EWF43" s="38"/>
      <c r="EWG43" s="38"/>
      <c r="EWH43" s="38"/>
      <c r="EWI43" s="38"/>
      <c r="EWJ43" s="38"/>
      <c r="EWK43" s="38"/>
      <c r="EWL43" s="38"/>
      <c r="EWM43" s="38"/>
      <c r="EWN43" s="38"/>
      <c r="EWO43" s="38"/>
      <c r="EWP43" s="38"/>
      <c r="EWQ43" s="38"/>
      <c r="EWR43" s="38"/>
      <c r="EWS43" s="38"/>
      <c r="EWT43" s="38"/>
      <c r="EWU43" s="38"/>
      <c r="EWV43" s="38"/>
      <c r="EWW43" s="38"/>
      <c r="EWX43" s="38"/>
      <c r="EWY43" s="38"/>
      <c r="EWZ43" s="38"/>
      <c r="EXA43" s="38"/>
      <c r="EXB43" s="38"/>
      <c r="EXC43" s="38"/>
      <c r="EXD43" s="38"/>
      <c r="EXE43" s="38"/>
      <c r="EXF43" s="38"/>
      <c r="EXG43" s="38"/>
      <c r="EXH43" s="38"/>
      <c r="EXI43" s="38"/>
      <c r="EXJ43" s="38"/>
      <c r="EXK43" s="38"/>
      <c r="EXL43" s="38"/>
      <c r="EXM43" s="38"/>
      <c r="EXN43" s="38"/>
      <c r="EXO43" s="38"/>
      <c r="EXP43" s="38"/>
      <c r="EXQ43" s="38"/>
      <c r="EXR43" s="38"/>
      <c r="EXS43" s="38"/>
      <c r="EXT43" s="38"/>
      <c r="EXU43" s="38"/>
      <c r="EXV43" s="38"/>
      <c r="EXW43" s="38"/>
      <c r="EXX43" s="38"/>
      <c r="EXY43" s="38"/>
      <c r="EXZ43" s="38"/>
      <c r="EYA43" s="38"/>
      <c r="EYB43" s="38"/>
      <c r="EYC43" s="38"/>
      <c r="EYD43" s="38"/>
      <c r="EYE43" s="38"/>
      <c r="EYF43" s="38"/>
      <c r="EYG43" s="38"/>
      <c r="EYH43" s="38"/>
      <c r="EYI43" s="38"/>
      <c r="EYJ43" s="38"/>
      <c r="EYK43" s="38"/>
      <c r="EYL43" s="38"/>
      <c r="EYM43" s="38"/>
      <c r="EYN43" s="38"/>
      <c r="EYO43" s="38"/>
      <c r="EYP43" s="38"/>
      <c r="EYQ43" s="38"/>
      <c r="EYR43" s="38"/>
      <c r="EYS43" s="38"/>
      <c r="EYT43" s="38"/>
      <c r="EYU43" s="38"/>
      <c r="EYV43" s="38"/>
      <c r="EYW43" s="38"/>
      <c r="EYX43" s="38"/>
      <c r="EYY43" s="38"/>
      <c r="EYZ43" s="38"/>
      <c r="EZA43" s="38"/>
      <c r="EZB43" s="38"/>
      <c r="EZC43" s="38"/>
      <c r="EZD43" s="38"/>
      <c r="EZE43" s="38"/>
      <c r="EZF43" s="38"/>
      <c r="EZG43" s="38"/>
      <c r="EZH43" s="38"/>
      <c r="EZI43" s="38"/>
      <c r="EZJ43" s="38"/>
      <c r="EZK43" s="38"/>
      <c r="EZL43" s="38"/>
      <c r="EZM43" s="38"/>
      <c r="EZN43" s="38"/>
      <c r="EZO43" s="38"/>
      <c r="EZP43" s="38"/>
      <c r="EZQ43" s="38"/>
      <c r="EZR43" s="38"/>
      <c r="EZS43" s="38"/>
      <c r="EZT43" s="38"/>
      <c r="EZU43" s="38"/>
      <c r="EZV43" s="38"/>
      <c r="EZW43" s="38"/>
      <c r="EZX43" s="38"/>
      <c r="EZY43" s="38"/>
      <c r="EZZ43" s="38"/>
      <c r="FAA43" s="38"/>
      <c r="FAB43" s="38"/>
      <c r="FAC43" s="38"/>
      <c r="FAD43" s="38"/>
      <c r="FAE43" s="38"/>
      <c r="FAF43" s="38"/>
      <c r="FAG43" s="38"/>
      <c r="FAH43" s="38"/>
      <c r="FAI43" s="38"/>
      <c r="FAJ43" s="38"/>
      <c r="FAK43" s="38"/>
      <c r="FAL43" s="38"/>
      <c r="FAM43" s="38"/>
      <c r="FAN43" s="38"/>
      <c r="FAO43" s="38"/>
      <c r="FAP43" s="38"/>
      <c r="FAQ43" s="38"/>
      <c r="FAR43" s="38"/>
      <c r="FAS43" s="38"/>
      <c r="FAT43" s="38"/>
      <c r="FAU43" s="38"/>
      <c r="FAV43" s="38"/>
      <c r="FAW43" s="38"/>
      <c r="FAX43" s="38"/>
      <c r="FAY43" s="38"/>
      <c r="FAZ43" s="38"/>
      <c r="FBA43" s="38"/>
      <c r="FBB43" s="38"/>
      <c r="FBC43" s="38"/>
      <c r="FBD43" s="38"/>
      <c r="FBE43" s="38"/>
      <c r="FBF43" s="38"/>
      <c r="FBG43" s="38"/>
      <c r="FBH43" s="38"/>
      <c r="FBI43" s="38"/>
      <c r="FBJ43" s="38"/>
      <c r="FBK43" s="38"/>
      <c r="FBL43" s="38"/>
      <c r="FBM43" s="38"/>
      <c r="FBN43" s="38"/>
      <c r="FBO43" s="38"/>
      <c r="FBP43" s="38"/>
      <c r="FBQ43" s="38"/>
      <c r="FBR43" s="38"/>
      <c r="FBS43" s="38"/>
      <c r="FBT43" s="38"/>
      <c r="FBU43" s="38"/>
      <c r="FBV43" s="38"/>
      <c r="FBW43" s="38"/>
      <c r="FBX43" s="38"/>
      <c r="FBY43" s="38"/>
      <c r="FBZ43" s="38"/>
      <c r="FCA43" s="38"/>
      <c r="FCB43" s="38"/>
      <c r="FCC43" s="38"/>
      <c r="FCD43" s="38"/>
      <c r="FCE43" s="38"/>
      <c r="FCF43" s="38"/>
      <c r="FCG43" s="38"/>
      <c r="FCH43" s="38"/>
      <c r="FCI43" s="38"/>
      <c r="FCJ43" s="38"/>
      <c r="FCK43" s="38"/>
      <c r="FCL43" s="38"/>
      <c r="FCM43" s="38"/>
      <c r="FCN43" s="38"/>
      <c r="FCO43" s="38"/>
      <c r="FCP43" s="38"/>
      <c r="FCQ43" s="38"/>
      <c r="FCR43" s="38"/>
      <c r="FCS43" s="38"/>
      <c r="FCT43" s="38"/>
      <c r="FCU43" s="38"/>
      <c r="FCV43" s="38"/>
      <c r="FCW43" s="38"/>
      <c r="FCX43" s="38"/>
      <c r="FCY43" s="38"/>
      <c r="FCZ43" s="38"/>
      <c r="FDA43" s="38"/>
      <c r="FDB43" s="38"/>
      <c r="FDC43" s="38"/>
      <c r="FDD43" s="38"/>
      <c r="FDE43" s="38"/>
      <c r="FDF43" s="38"/>
      <c r="FDG43" s="38"/>
      <c r="FDH43" s="38"/>
      <c r="FDI43" s="38"/>
      <c r="FDJ43" s="38"/>
      <c r="FDK43" s="38"/>
      <c r="FDL43" s="38"/>
      <c r="FDM43" s="38"/>
      <c r="FDN43" s="38"/>
      <c r="FDO43" s="38"/>
      <c r="FDP43" s="38"/>
      <c r="FDQ43" s="38"/>
      <c r="FDR43" s="38"/>
      <c r="FDS43" s="38"/>
      <c r="FDT43" s="38"/>
      <c r="FDU43" s="38"/>
      <c r="FDV43" s="38"/>
      <c r="FDW43" s="38"/>
      <c r="FDX43" s="38"/>
      <c r="FDY43" s="38"/>
      <c r="FDZ43" s="38"/>
      <c r="FEA43" s="38"/>
      <c r="FEB43" s="38"/>
      <c r="FEC43" s="38"/>
      <c r="FED43" s="38"/>
      <c r="FEE43" s="38"/>
      <c r="FEF43" s="38"/>
      <c r="FEG43" s="38"/>
      <c r="FEH43" s="38"/>
      <c r="FEI43" s="38"/>
      <c r="FEJ43" s="38"/>
      <c r="FEK43" s="38"/>
      <c r="FEL43" s="38"/>
      <c r="FEM43" s="38"/>
      <c r="FEN43" s="38"/>
      <c r="FEO43" s="38"/>
      <c r="FEP43" s="38"/>
      <c r="FEQ43" s="38"/>
      <c r="FER43" s="38"/>
      <c r="FES43" s="38"/>
      <c r="FET43" s="38"/>
      <c r="FEU43" s="38"/>
      <c r="FEV43" s="38"/>
      <c r="FEW43" s="38"/>
      <c r="FEX43" s="38"/>
      <c r="FEY43" s="38"/>
      <c r="FEZ43" s="38"/>
      <c r="FFA43" s="38"/>
      <c r="FFB43" s="38"/>
      <c r="FFC43" s="38"/>
      <c r="FFD43" s="38"/>
      <c r="FFE43" s="38"/>
      <c r="FFF43" s="38"/>
      <c r="FFG43" s="38"/>
      <c r="FFH43" s="38"/>
      <c r="FFI43" s="38"/>
      <c r="FFJ43" s="38"/>
      <c r="FFK43" s="38"/>
      <c r="FFL43" s="38"/>
      <c r="FFM43" s="38"/>
      <c r="FFN43" s="38"/>
      <c r="FFO43" s="38"/>
      <c r="FFP43" s="38"/>
      <c r="FFQ43" s="38"/>
      <c r="FFR43" s="38"/>
      <c r="FFS43" s="38"/>
      <c r="FFT43" s="38"/>
      <c r="FFU43" s="38"/>
      <c r="FFV43" s="38"/>
      <c r="FFW43" s="38"/>
      <c r="FFX43" s="38"/>
      <c r="FFY43" s="38"/>
      <c r="FFZ43" s="38"/>
      <c r="FGA43" s="38"/>
      <c r="FGB43" s="38"/>
      <c r="FGC43" s="38"/>
      <c r="FGD43" s="38"/>
      <c r="FGE43" s="38"/>
      <c r="FGF43" s="38"/>
      <c r="FGG43" s="38"/>
      <c r="FGH43" s="38"/>
      <c r="FGI43" s="38"/>
      <c r="FGJ43" s="38"/>
      <c r="FGK43" s="38"/>
      <c r="FGL43" s="38"/>
      <c r="FGM43" s="38"/>
      <c r="FGN43" s="38"/>
      <c r="FGO43" s="38"/>
      <c r="FGP43" s="38"/>
      <c r="FGQ43" s="38"/>
      <c r="FGR43" s="38"/>
      <c r="FGS43" s="38"/>
      <c r="FGT43" s="38"/>
      <c r="FGU43" s="38"/>
      <c r="FGV43" s="38"/>
      <c r="FGW43" s="38"/>
      <c r="FGX43" s="38"/>
      <c r="FGY43" s="38"/>
      <c r="FGZ43" s="38"/>
      <c r="FHA43" s="38"/>
      <c r="FHB43" s="38"/>
      <c r="FHC43" s="38"/>
      <c r="FHD43" s="38"/>
      <c r="FHE43" s="38"/>
      <c r="FHF43" s="38"/>
      <c r="FHG43" s="38"/>
      <c r="FHH43" s="38"/>
      <c r="FHI43" s="38"/>
      <c r="FHJ43" s="38"/>
      <c r="FHK43" s="38"/>
      <c r="FHL43" s="38"/>
      <c r="FHM43" s="38"/>
      <c r="FHN43" s="38"/>
      <c r="FHO43" s="38"/>
      <c r="FHP43" s="38"/>
      <c r="FHQ43" s="38"/>
      <c r="FHR43" s="38"/>
      <c r="FHS43" s="38"/>
      <c r="FHT43" s="38"/>
      <c r="FHU43" s="38"/>
      <c r="FHV43" s="38"/>
      <c r="FHW43" s="38"/>
      <c r="FHX43" s="38"/>
      <c r="FHY43" s="38"/>
      <c r="FHZ43" s="38"/>
      <c r="FIA43" s="38"/>
      <c r="FIB43" s="38"/>
      <c r="FIC43" s="38"/>
      <c r="FID43" s="38"/>
      <c r="FIE43" s="38"/>
      <c r="FIF43" s="38"/>
      <c r="FIG43" s="38"/>
      <c r="FIH43" s="38"/>
      <c r="FII43" s="38"/>
      <c r="FIJ43" s="38"/>
      <c r="FIK43" s="38"/>
      <c r="FIL43" s="38"/>
      <c r="FIM43" s="38"/>
      <c r="FIN43" s="38"/>
      <c r="FIO43" s="38"/>
      <c r="FIP43" s="38"/>
      <c r="FIQ43" s="38"/>
      <c r="FIR43" s="38"/>
      <c r="FIS43" s="38"/>
      <c r="FIT43" s="38"/>
      <c r="FIU43" s="38"/>
      <c r="FIV43" s="38"/>
      <c r="FIW43" s="38"/>
      <c r="FIX43" s="38"/>
      <c r="FIY43" s="38"/>
      <c r="FIZ43" s="38"/>
      <c r="FJA43" s="38"/>
      <c r="FJB43" s="38"/>
      <c r="FJC43" s="38"/>
      <c r="FJD43" s="38"/>
      <c r="FJE43" s="38"/>
      <c r="FJF43" s="38"/>
      <c r="FJG43" s="38"/>
      <c r="FJH43" s="38"/>
      <c r="FJI43" s="38"/>
      <c r="FJJ43" s="38"/>
      <c r="FJK43" s="38"/>
      <c r="FJL43" s="38"/>
      <c r="FJM43" s="38"/>
      <c r="FJN43" s="38"/>
      <c r="FJO43" s="38"/>
      <c r="FJP43" s="38"/>
      <c r="FJQ43" s="38"/>
      <c r="FJR43" s="38"/>
      <c r="FJS43" s="38"/>
      <c r="FJT43" s="38"/>
      <c r="FJU43" s="38"/>
      <c r="FJV43" s="38"/>
      <c r="FJW43" s="38"/>
      <c r="FJX43" s="38"/>
      <c r="FJY43" s="38"/>
      <c r="FJZ43" s="38"/>
      <c r="FKA43" s="38"/>
      <c r="FKB43" s="38"/>
      <c r="FKC43" s="38"/>
      <c r="FKD43" s="38"/>
      <c r="FKE43" s="38"/>
      <c r="FKF43" s="38"/>
      <c r="FKG43" s="38"/>
      <c r="FKH43" s="38"/>
      <c r="FKI43" s="38"/>
      <c r="FKJ43" s="38"/>
      <c r="FKK43" s="38"/>
      <c r="FKL43" s="38"/>
      <c r="FKM43" s="38"/>
      <c r="FKN43" s="38"/>
      <c r="FKO43" s="38"/>
      <c r="FKP43" s="38"/>
      <c r="FKQ43" s="38"/>
      <c r="FKR43" s="38"/>
      <c r="FKS43" s="38"/>
      <c r="FKT43" s="38"/>
      <c r="FKU43" s="38"/>
      <c r="FKV43" s="38"/>
      <c r="FKW43" s="38"/>
      <c r="FKX43" s="38"/>
      <c r="FKY43" s="38"/>
      <c r="FKZ43" s="38"/>
      <c r="FLA43" s="38"/>
      <c r="FLB43" s="38"/>
      <c r="FLC43" s="38"/>
      <c r="FLD43" s="38"/>
      <c r="FLE43" s="38"/>
      <c r="FLF43" s="38"/>
      <c r="FLG43" s="38"/>
      <c r="FLH43" s="38"/>
      <c r="FLI43" s="38"/>
      <c r="FLJ43" s="38"/>
      <c r="FLK43" s="38"/>
      <c r="FLL43" s="38"/>
      <c r="FLM43" s="38"/>
      <c r="FLN43" s="38"/>
      <c r="FLO43" s="38"/>
      <c r="FLP43" s="38"/>
      <c r="FLQ43" s="38"/>
      <c r="FLR43" s="38"/>
      <c r="FLS43" s="38"/>
      <c r="FLT43" s="38"/>
      <c r="FLU43" s="38"/>
      <c r="FLV43" s="38"/>
      <c r="FLW43" s="38"/>
      <c r="FLX43" s="38"/>
      <c r="FLY43" s="38"/>
      <c r="FLZ43" s="38"/>
      <c r="FMA43" s="38"/>
      <c r="FMB43" s="38"/>
      <c r="FMC43" s="38"/>
      <c r="FMD43" s="38"/>
      <c r="FME43" s="38"/>
      <c r="FMF43" s="38"/>
      <c r="FMG43" s="38"/>
      <c r="FMH43" s="38"/>
      <c r="FMI43" s="38"/>
      <c r="FMJ43" s="38"/>
      <c r="FMK43" s="38"/>
      <c r="FML43" s="38"/>
      <c r="FMM43" s="38"/>
      <c r="FMN43" s="38"/>
      <c r="FMO43" s="38"/>
      <c r="FMP43" s="38"/>
      <c r="FMQ43" s="38"/>
      <c r="FMR43" s="38"/>
      <c r="FMS43" s="38"/>
      <c r="FMT43" s="38"/>
      <c r="FMU43" s="38"/>
      <c r="FMV43" s="38"/>
      <c r="FMW43" s="38"/>
      <c r="FMX43" s="38"/>
      <c r="FMY43" s="38"/>
      <c r="FMZ43" s="38"/>
      <c r="FNA43" s="38"/>
      <c r="FNB43" s="38"/>
      <c r="FNC43" s="38"/>
      <c r="FND43" s="38"/>
      <c r="FNE43" s="38"/>
      <c r="FNF43" s="38"/>
      <c r="FNG43" s="38"/>
      <c r="FNH43" s="38"/>
      <c r="FNI43" s="38"/>
      <c r="FNJ43" s="38"/>
      <c r="FNK43" s="38"/>
      <c r="FNL43" s="38"/>
      <c r="FNM43" s="38"/>
      <c r="FNN43" s="38"/>
      <c r="FNO43" s="38"/>
      <c r="FNP43" s="38"/>
      <c r="FNQ43" s="38"/>
      <c r="FNR43" s="38"/>
      <c r="FNS43" s="38"/>
      <c r="FNT43" s="38"/>
      <c r="FNU43" s="38"/>
      <c r="FNV43" s="38"/>
      <c r="FNW43" s="38"/>
      <c r="FNX43" s="38"/>
      <c r="FNY43" s="38"/>
      <c r="FNZ43" s="38"/>
      <c r="FOA43" s="38"/>
      <c r="FOB43" s="38"/>
      <c r="FOC43" s="38"/>
      <c r="FOD43" s="38"/>
      <c r="FOE43" s="38"/>
      <c r="FOF43" s="38"/>
      <c r="FOG43" s="38"/>
      <c r="FOH43" s="38"/>
      <c r="FOI43" s="38"/>
      <c r="FOJ43" s="38"/>
      <c r="FOK43" s="38"/>
      <c r="FOL43" s="38"/>
      <c r="FOM43" s="38"/>
      <c r="FON43" s="38"/>
      <c r="FOO43" s="38"/>
      <c r="FOP43" s="38"/>
      <c r="FOQ43" s="38"/>
      <c r="FOR43" s="38"/>
      <c r="FOS43" s="38"/>
      <c r="FOT43" s="38"/>
      <c r="FOU43" s="38"/>
      <c r="FOV43" s="38"/>
      <c r="FOW43" s="38"/>
      <c r="FOX43" s="38"/>
      <c r="FOY43" s="38"/>
      <c r="FOZ43" s="38"/>
      <c r="FPA43" s="38"/>
      <c r="FPB43" s="38"/>
      <c r="FPC43" s="38"/>
      <c r="FPD43" s="38"/>
      <c r="FPE43" s="38"/>
      <c r="FPF43" s="38"/>
      <c r="FPG43" s="38"/>
      <c r="FPH43" s="38"/>
      <c r="FPI43" s="38"/>
      <c r="FPJ43" s="38"/>
      <c r="FPK43" s="38"/>
      <c r="FPL43" s="38"/>
      <c r="FPM43" s="38"/>
      <c r="FPN43" s="38"/>
      <c r="FPO43" s="38"/>
      <c r="FPP43" s="38"/>
      <c r="FPQ43" s="38"/>
      <c r="FPR43" s="38"/>
      <c r="FPS43" s="38"/>
      <c r="FPT43" s="38"/>
      <c r="FPU43" s="38"/>
      <c r="FPV43" s="38"/>
      <c r="FPW43" s="38"/>
      <c r="FPX43" s="38"/>
      <c r="FPY43" s="38"/>
      <c r="FPZ43" s="38"/>
      <c r="FQA43" s="38"/>
      <c r="FQB43" s="38"/>
      <c r="FQC43" s="38"/>
      <c r="FQD43" s="38"/>
      <c r="FQE43" s="38"/>
      <c r="FQF43" s="38"/>
      <c r="FQG43" s="38"/>
      <c r="FQH43" s="38"/>
      <c r="FQI43" s="38"/>
      <c r="FQJ43" s="38"/>
      <c r="FQK43" s="38"/>
      <c r="FQL43" s="38"/>
      <c r="FQM43" s="38"/>
      <c r="FQN43" s="38"/>
      <c r="FQO43" s="38"/>
      <c r="FQP43" s="38"/>
      <c r="FQQ43" s="38"/>
      <c r="FQR43" s="38"/>
      <c r="FQS43" s="38"/>
      <c r="FQT43" s="38"/>
      <c r="FQU43" s="38"/>
      <c r="FQV43" s="38"/>
      <c r="FQW43" s="38"/>
      <c r="FQX43" s="38"/>
      <c r="FQY43" s="38"/>
      <c r="FQZ43" s="38"/>
      <c r="FRA43" s="38"/>
      <c r="FRB43" s="38"/>
      <c r="FRC43" s="38"/>
      <c r="FRD43" s="38"/>
      <c r="FRE43" s="38"/>
      <c r="FRF43" s="38"/>
      <c r="FRG43" s="38"/>
      <c r="FRH43" s="38"/>
      <c r="FRI43" s="38"/>
      <c r="FRJ43" s="38"/>
      <c r="FRK43" s="38"/>
      <c r="FRL43" s="38"/>
      <c r="FRM43" s="38"/>
      <c r="FRN43" s="38"/>
      <c r="FRO43" s="38"/>
      <c r="FRP43" s="38"/>
      <c r="FRQ43" s="38"/>
      <c r="FRR43" s="38"/>
      <c r="FRS43" s="38"/>
      <c r="FRT43" s="38"/>
      <c r="FRU43" s="38"/>
      <c r="FRV43" s="38"/>
      <c r="FRW43" s="38"/>
      <c r="FRX43" s="38"/>
      <c r="FRY43" s="38"/>
      <c r="FRZ43" s="38"/>
      <c r="FSA43" s="38"/>
      <c r="FSB43" s="38"/>
      <c r="FSC43" s="38"/>
      <c r="FSD43" s="38"/>
      <c r="FSE43" s="38"/>
      <c r="FSF43" s="38"/>
      <c r="FSG43" s="38"/>
      <c r="FSH43" s="38"/>
      <c r="FSI43" s="38"/>
      <c r="FSJ43" s="38"/>
      <c r="FSK43" s="38"/>
      <c r="FSL43" s="38"/>
      <c r="FSM43" s="38"/>
      <c r="FSN43" s="38"/>
      <c r="FSO43" s="38"/>
      <c r="FSP43" s="38"/>
      <c r="FSQ43" s="38"/>
      <c r="FSR43" s="38"/>
      <c r="FSS43" s="38"/>
      <c r="FST43" s="38"/>
      <c r="FSU43" s="38"/>
      <c r="FSV43" s="38"/>
      <c r="FSW43" s="38"/>
      <c r="FSX43" s="38"/>
      <c r="FSY43" s="38"/>
      <c r="FSZ43" s="38"/>
      <c r="FTA43" s="38"/>
      <c r="FTB43" s="38"/>
      <c r="FTC43" s="38"/>
      <c r="FTD43" s="38"/>
      <c r="FTE43" s="38"/>
      <c r="FTF43" s="38"/>
      <c r="FTG43" s="38"/>
      <c r="FTH43" s="38"/>
      <c r="FTI43" s="38"/>
      <c r="FTJ43" s="38"/>
      <c r="FTK43" s="38"/>
      <c r="FTL43" s="38"/>
      <c r="FTM43" s="38"/>
      <c r="FTN43" s="38"/>
      <c r="FTO43" s="38"/>
      <c r="FTP43" s="38"/>
      <c r="FTQ43" s="38"/>
      <c r="FTR43" s="38"/>
      <c r="FTS43" s="38"/>
      <c r="FTT43" s="38"/>
      <c r="FTU43" s="38"/>
      <c r="FTV43" s="38"/>
      <c r="FTW43" s="38"/>
      <c r="FTX43" s="38"/>
      <c r="FTY43" s="38"/>
      <c r="FTZ43" s="38"/>
      <c r="FUA43" s="38"/>
      <c r="FUB43" s="38"/>
      <c r="FUC43" s="38"/>
      <c r="FUD43" s="38"/>
      <c r="FUE43" s="38"/>
      <c r="FUF43" s="38"/>
      <c r="FUG43" s="38"/>
      <c r="FUH43" s="38"/>
      <c r="FUI43" s="38"/>
      <c r="FUJ43" s="38"/>
      <c r="FUK43" s="38"/>
      <c r="FUL43" s="38"/>
      <c r="FUM43" s="38"/>
      <c r="FUN43" s="38"/>
      <c r="FUO43" s="38"/>
      <c r="FUP43" s="38"/>
      <c r="FUQ43" s="38"/>
      <c r="FUR43" s="38"/>
      <c r="FUS43" s="38"/>
      <c r="FUT43" s="38"/>
      <c r="FUU43" s="38"/>
      <c r="FUV43" s="38"/>
      <c r="FUW43" s="38"/>
      <c r="FUX43" s="38"/>
      <c r="FUY43" s="38"/>
      <c r="FUZ43" s="38"/>
      <c r="FVA43" s="38"/>
      <c r="FVB43" s="38"/>
      <c r="FVC43" s="38"/>
      <c r="FVD43" s="38"/>
      <c r="FVE43" s="38"/>
      <c r="FVF43" s="38"/>
      <c r="FVG43" s="38"/>
      <c r="FVH43" s="38"/>
      <c r="FVI43" s="38"/>
      <c r="FVJ43" s="38"/>
      <c r="FVK43" s="38"/>
      <c r="FVL43" s="38"/>
      <c r="FVM43" s="38"/>
      <c r="FVN43" s="38"/>
      <c r="FVO43" s="38"/>
      <c r="FVP43" s="38"/>
      <c r="FVQ43" s="38"/>
      <c r="FVR43" s="38"/>
      <c r="FVS43" s="38"/>
      <c r="FVT43" s="38"/>
      <c r="FVU43" s="38"/>
      <c r="FVV43" s="38"/>
      <c r="FVW43" s="38"/>
      <c r="FVX43" s="38"/>
      <c r="FVY43" s="38"/>
      <c r="FVZ43" s="38"/>
      <c r="FWA43" s="38"/>
      <c r="FWB43" s="38"/>
      <c r="FWC43" s="38"/>
      <c r="FWD43" s="38"/>
      <c r="FWE43" s="38"/>
      <c r="FWF43" s="38"/>
      <c r="FWG43" s="38"/>
      <c r="FWH43" s="38"/>
      <c r="FWI43" s="38"/>
      <c r="FWJ43" s="38"/>
      <c r="FWK43" s="38"/>
      <c r="FWL43" s="38"/>
      <c r="FWM43" s="38"/>
      <c r="FWN43" s="38"/>
      <c r="FWO43" s="38"/>
      <c r="FWP43" s="38"/>
      <c r="FWQ43" s="38"/>
      <c r="FWR43" s="38"/>
      <c r="FWS43" s="38"/>
      <c r="FWT43" s="38"/>
      <c r="FWU43" s="38"/>
      <c r="FWV43" s="38"/>
      <c r="FWW43" s="38"/>
      <c r="FWX43" s="38"/>
      <c r="FWY43" s="38"/>
      <c r="FWZ43" s="38"/>
      <c r="FXA43" s="38"/>
      <c r="FXB43" s="38"/>
      <c r="FXC43" s="38"/>
      <c r="FXD43" s="38"/>
      <c r="FXE43" s="38"/>
      <c r="FXF43" s="38"/>
      <c r="FXG43" s="38"/>
      <c r="FXH43" s="38"/>
      <c r="FXI43" s="38"/>
      <c r="FXJ43" s="38"/>
      <c r="FXK43" s="38"/>
      <c r="FXL43" s="38"/>
      <c r="FXM43" s="38"/>
      <c r="FXN43" s="38"/>
      <c r="FXO43" s="38"/>
      <c r="FXP43" s="38"/>
      <c r="FXQ43" s="38"/>
      <c r="FXR43" s="38"/>
      <c r="FXS43" s="38"/>
      <c r="FXT43" s="38"/>
      <c r="FXU43" s="38"/>
      <c r="FXV43" s="38"/>
      <c r="FXW43" s="38"/>
      <c r="FXX43" s="38"/>
      <c r="FXY43" s="38"/>
      <c r="FXZ43" s="38"/>
      <c r="FYA43" s="38"/>
      <c r="FYB43" s="38"/>
      <c r="FYC43" s="38"/>
      <c r="FYD43" s="38"/>
      <c r="FYE43" s="38"/>
      <c r="FYF43" s="38"/>
      <c r="FYG43" s="38"/>
      <c r="FYH43" s="38"/>
      <c r="FYI43" s="38"/>
      <c r="FYJ43" s="38"/>
      <c r="FYK43" s="38"/>
      <c r="FYL43" s="38"/>
      <c r="FYM43" s="38"/>
      <c r="FYN43" s="38"/>
      <c r="FYO43" s="38"/>
      <c r="FYP43" s="38"/>
      <c r="FYQ43" s="38"/>
      <c r="FYR43" s="38"/>
      <c r="FYS43" s="38"/>
      <c r="FYT43" s="38"/>
      <c r="FYU43" s="38"/>
      <c r="FYV43" s="38"/>
      <c r="FYW43" s="38"/>
      <c r="FYX43" s="38"/>
      <c r="FYY43" s="38"/>
      <c r="FYZ43" s="38"/>
      <c r="FZA43" s="38"/>
      <c r="FZB43" s="38"/>
      <c r="FZC43" s="38"/>
      <c r="FZD43" s="38"/>
      <c r="FZE43" s="38"/>
      <c r="FZF43" s="38"/>
      <c r="FZG43" s="38"/>
      <c r="FZH43" s="38"/>
      <c r="FZI43" s="38"/>
      <c r="FZJ43" s="38"/>
      <c r="FZK43" s="38"/>
      <c r="FZL43" s="38"/>
      <c r="FZM43" s="38"/>
      <c r="FZN43" s="38"/>
      <c r="FZO43" s="38"/>
      <c r="FZP43" s="38"/>
      <c r="FZQ43" s="38"/>
      <c r="FZR43" s="38"/>
      <c r="FZS43" s="38"/>
      <c r="FZT43" s="38"/>
      <c r="FZU43" s="38"/>
      <c r="FZV43" s="38"/>
      <c r="FZW43" s="38"/>
      <c r="FZX43" s="38"/>
      <c r="FZY43" s="38"/>
      <c r="FZZ43" s="38"/>
      <c r="GAA43" s="38"/>
      <c r="GAB43" s="38"/>
      <c r="GAC43" s="38"/>
      <c r="GAD43" s="38"/>
      <c r="GAE43" s="38"/>
      <c r="GAF43" s="38"/>
      <c r="GAG43" s="38"/>
      <c r="GAH43" s="38"/>
      <c r="GAI43" s="38"/>
      <c r="GAJ43" s="38"/>
      <c r="GAK43" s="38"/>
      <c r="GAL43" s="38"/>
      <c r="GAM43" s="38"/>
      <c r="GAN43" s="38"/>
      <c r="GAO43" s="38"/>
      <c r="GAP43" s="38"/>
      <c r="GAQ43" s="38"/>
      <c r="GAR43" s="38"/>
      <c r="GAS43" s="38"/>
      <c r="GAT43" s="38"/>
      <c r="GAU43" s="38"/>
      <c r="GAV43" s="38"/>
      <c r="GAW43" s="38"/>
      <c r="GAX43" s="38"/>
      <c r="GAY43" s="38"/>
      <c r="GAZ43" s="38"/>
      <c r="GBA43" s="38"/>
      <c r="GBB43" s="38"/>
      <c r="GBC43" s="38"/>
      <c r="GBD43" s="38"/>
      <c r="GBE43" s="38"/>
      <c r="GBF43" s="38"/>
      <c r="GBG43" s="38"/>
      <c r="GBH43" s="38"/>
      <c r="GBI43" s="38"/>
      <c r="GBJ43" s="38"/>
      <c r="GBK43" s="38"/>
      <c r="GBL43" s="38"/>
      <c r="GBM43" s="38"/>
      <c r="GBN43" s="38"/>
      <c r="GBO43" s="38"/>
      <c r="GBP43" s="38"/>
      <c r="GBQ43" s="38"/>
      <c r="GBR43" s="38"/>
      <c r="GBS43" s="38"/>
      <c r="GBT43" s="38"/>
      <c r="GBU43" s="38"/>
      <c r="GBV43" s="38"/>
      <c r="GBW43" s="38"/>
      <c r="GBX43" s="38"/>
      <c r="GBY43" s="38"/>
      <c r="GBZ43" s="38"/>
      <c r="GCA43" s="38"/>
      <c r="GCB43" s="38"/>
      <c r="GCC43" s="38"/>
      <c r="GCD43" s="38"/>
      <c r="GCE43" s="38"/>
      <c r="GCF43" s="38"/>
      <c r="GCG43" s="38"/>
      <c r="GCH43" s="38"/>
      <c r="GCI43" s="38"/>
      <c r="GCJ43" s="38"/>
      <c r="GCK43" s="38"/>
      <c r="GCL43" s="38"/>
      <c r="GCM43" s="38"/>
      <c r="GCN43" s="38"/>
      <c r="GCO43" s="38"/>
      <c r="GCP43" s="38"/>
      <c r="GCQ43" s="38"/>
      <c r="GCR43" s="38"/>
      <c r="GCS43" s="38"/>
      <c r="GCT43" s="38"/>
      <c r="GCU43" s="38"/>
      <c r="GCV43" s="38"/>
      <c r="GCW43" s="38"/>
      <c r="GCX43" s="38"/>
      <c r="GCY43" s="38"/>
      <c r="GCZ43" s="38"/>
      <c r="GDA43" s="38"/>
      <c r="GDB43" s="38"/>
      <c r="GDC43" s="38"/>
      <c r="GDD43" s="38"/>
      <c r="GDE43" s="38"/>
      <c r="GDF43" s="38"/>
      <c r="GDG43" s="38"/>
      <c r="GDH43" s="38"/>
      <c r="GDI43" s="38"/>
      <c r="GDJ43" s="38"/>
      <c r="GDK43" s="38"/>
      <c r="GDL43" s="38"/>
      <c r="GDM43" s="38"/>
      <c r="GDN43" s="38"/>
      <c r="GDO43" s="38"/>
      <c r="GDP43" s="38"/>
      <c r="GDQ43" s="38"/>
      <c r="GDR43" s="38"/>
      <c r="GDS43" s="38"/>
      <c r="GDT43" s="38"/>
      <c r="GDU43" s="38"/>
      <c r="GDV43" s="38"/>
      <c r="GDW43" s="38"/>
      <c r="GDX43" s="38"/>
      <c r="GDY43" s="38"/>
      <c r="GDZ43" s="38"/>
      <c r="GEA43" s="38"/>
      <c r="GEB43" s="38"/>
      <c r="GEC43" s="38"/>
      <c r="GED43" s="38"/>
      <c r="GEE43" s="38"/>
      <c r="GEF43" s="38"/>
      <c r="GEG43" s="38"/>
      <c r="GEH43" s="38"/>
      <c r="GEI43" s="38"/>
      <c r="GEJ43" s="38"/>
      <c r="GEK43" s="38"/>
      <c r="GEL43" s="38"/>
      <c r="GEM43" s="38"/>
      <c r="GEN43" s="38"/>
      <c r="GEO43" s="38"/>
      <c r="GEP43" s="38"/>
      <c r="GEQ43" s="38"/>
      <c r="GER43" s="38"/>
      <c r="GES43" s="38"/>
      <c r="GET43" s="38"/>
      <c r="GEU43" s="38"/>
      <c r="GEV43" s="38"/>
      <c r="GEW43" s="38"/>
      <c r="GEX43" s="38"/>
      <c r="GEY43" s="38"/>
      <c r="GEZ43" s="38"/>
      <c r="GFA43" s="38"/>
      <c r="GFB43" s="38"/>
      <c r="GFC43" s="38"/>
      <c r="GFD43" s="38"/>
      <c r="GFE43" s="38"/>
      <c r="GFF43" s="38"/>
      <c r="GFG43" s="38"/>
      <c r="GFH43" s="38"/>
      <c r="GFI43" s="38"/>
      <c r="GFJ43" s="38"/>
      <c r="GFK43" s="38"/>
      <c r="GFL43" s="38"/>
      <c r="GFM43" s="38"/>
      <c r="GFN43" s="38"/>
      <c r="GFO43" s="38"/>
      <c r="GFP43" s="38"/>
      <c r="GFQ43" s="38"/>
      <c r="GFR43" s="38"/>
      <c r="GFS43" s="38"/>
      <c r="GFT43" s="38"/>
      <c r="GFU43" s="38"/>
      <c r="GFV43" s="38"/>
      <c r="GFW43" s="38"/>
      <c r="GFX43" s="38"/>
      <c r="GFY43" s="38"/>
      <c r="GFZ43" s="38"/>
      <c r="GGA43" s="38"/>
      <c r="GGB43" s="38"/>
      <c r="GGC43" s="38"/>
      <c r="GGD43" s="38"/>
      <c r="GGE43" s="38"/>
      <c r="GGF43" s="38"/>
      <c r="GGG43" s="38"/>
      <c r="GGH43" s="38"/>
      <c r="GGI43" s="38"/>
      <c r="GGJ43" s="38"/>
      <c r="GGK43" s="38"/>
      <c r="GGL43" s="38"/>
      <c r="GGM43" s="38"/>
      <c r="GGN43" s="38"/>
      <c r="GGO43" s="38"/>
      <c r="GGP43" s="38"/>
      <c r="GGQ43" s="38"/>
      <c r="GGR43" s="38"/>
      <c r="GGS43" s="38"/>
      <c r="GGT43" s="38"/>
      <c r="GGU43" s="38"/>
      <c r="GGV43" s="38"/>
      <c r="GGW43" s="38"/>
      <c r="GGX43" s="38"/>
      <c r="GGY43" s="38"/>
      <c r="GGZ43" s="38"/>
      <c r="GHA43" s="38"/>
      <c r="GHB43" s="38"/>
      <c r="GHC43" s="38"/>
      <c r="GHD43" s="38"/>
      <c r="GHE43" s="38"/>
      <c r="GHF43" s="38"/>
      <c r="GHG43" s="38"/>
      <c r="GHH43" s="38"/>
      <c r="GHI43" s="38"/>
      <c r="GHJ43" s="38"/>
      <c r="GHK43" s="38"/>
      <c r="GHL43" s="38"/>
      <c r="GHM43" s="38"/>
      <c r="GHN43" s="38"/>
      <c r="GHO43" s="38"/>
      <c r="GHP43" s="38"/>
      <c r="GHQ43" s="38"/>
      <c r="GHR43" s="38"/>
      <c r="GHS43" s="38"/>
      <c r="GHT43" s="38"/>
      <c r="GHU43" s="38"/>
      <c r="GHV43" s="38"/>
      <c r="GHW43" s="38"/>
      <c r="GHX43" s="38"/>
      <c r="GHY43" s="38"/>
      <c r="GHZ43" s="38"/>
      <c r="GIA43" s="38"/>
      <c r="GIB43" s="38"/>
      <c r="GIC43" s="38"/>
      <c r="GID43" s="38"/>
      <c r="GIE43" s="38"/>
      <c r="GIF43" s="38"/>
      <c r="GIG43" s="38"/>
      <c r="GIH43" s="38"/>
      <c r="GII43" s="38"/>
      <c r="GIJ43" s="38"/>
      <c r="GIK43" s="38"/>
      <c r="GIL43" s="38"/>
      <c r="GIM43" s="38"/>
      <c r="GIN43" s="38"/>
      <c r="GIO43" s="38"/>
      <c r="GIP43" s="38"/>
      <c r="GIQ43" s="38"/>
      <c r="GIR43" s="38"/>
      <c r="GIS43" s="38"/>
      <c r="GIT43" s="38"/>
      <c r="GIU43" s="38"/>
      <c r="GIV43" s="38"/>
      <c r="GIW43" s="38"/>
      <c r="GIX43" s="38"/>
      <c r="GIY43" s="38"/>
      <c r="GIZ43" s="38"/>
      <c r="GJA43" s="38"/>
      <c r="GJB43" s="38"/>
      <c r="GJC43" s="38"/>
      <c r="GJD43" s="38"/>
      <c r="GJE43" s="38"/>
      <c r="GJF43" s="38"/>
      <c r="GJG43" s="38"/>
      <c r="GJH43" s="38"/>
      <c r="GJI43" s="38"/>
      <c r="GJJ43" s="38"/>
      <c r="GJK43" s="38"/>
      <c r="GJL43" s="38"/>
      <c r="GJM43" s="38"/>
      <c r="GJN43" s="38"/>
      <c r="GJO43" s="38"/>
      <c r="GJP43" s="38"/>
      <c r="GJQ43" s="38"/>
      <c r="GJR43" s="38"/>
      <c r="GJS43" s="38"/>
      <c r="GJT43" s="38"/>
      <c r="GJU43" s="38"/>
      <c r="GJV43" s="38"/>
      <c r="GJW43" s="38"/>
      <c r="GJX43" s="38"/>
      <c r="GJY43" s="38"/>
      <c r="GJZ43" s="38"/>
      <c r="GKA43" s="38"/>
      <c r="GKB43" s="38"/>
      <c r="GKC43" s="38"/>
      <c r="GKD43" s="38"/>
      <c r="GKE43" s="38"/>
      <c r="GKF43" s="38"/>
      <c r="GKG43" s="38"/>
      <c r="GKH43" s="38"/>
      <c r="GKI43" s="38"/>
      <c r="GKJ43" s="38"/>
      <c r="GKK43" s="38"/>
      <c r="GKL43" s="38"/>
      <c r="GKM43" s="38"/>
      <c r="GKN43" s="38"/>
      <c r="GKO43" s="38"/>
      <c r="GKP43" s="38"/>
      <c r="GKQ43" s="38"/>
      <c r="GKR43" s="38"/>
      <c r="GKS43" s="38"/>
      <c r="GKT43" s="38"/>
      <c r="GKU43" s="38"/>
      <c r="GKV43" s="38"/>
      <c r="GKW43" s="38"/>
      <c r="GKX43" s="38"/>
      <c r="GKY43" s="38"/>
      <c r="GKZ43" s="38"/>
      <c r="GLA43" s="38"/>
      <c r="GLB43" s="38"/>
      <c r="GLC43" s="38"/>
      <c r="GLD43" s="38"/>
      <c r="GLE43" s="38"/>
      <c r="GLF43" s="38"/>
      <c r="GLG43" s="38"/>
      <c r="GLH43" s="38"/>
      <c r="GLI43" s="38"/>
      <c r="GLJ43" s="38"/>
      <c r="GLK43" s="38"/>
      <c r="GLL43" s="38"/>
      <c r="GLM43" s="38"/>
      <c r="GLN43" s="38"/>
      <c r="GLO43" s="38"/>
      <c r="GLP43" s="38"/>
      <c r="GLQ43" s="38"/>
      <c r="GLR43" s="38"/>
      <c r="GLS43" s="38"/>
      <c r="GLT43" s="38"/>
      <c r="GLU43" s="38"/>
      <c r="GLV43" s="38"/>
      <c r="GLW43" s="38"/>
      <c r="GLX43" s="38"/>
      <c r="GLY43" s="38"/>
      <c r="GLZ43" s="38"/>
      <c r="GMA43" s="38"/>
      <c r="GMB43" s="38"/>
      <c r="GMC43" s="38"/>
      <c r="GMD43" s="38"/>
      <c r="GME43" s="38"/>
      <c r="GMF43" s="38"/>
      <c r="GMG43" s="38"/>
      <c r="GMH43" s="38"/>
      <c r="GMI43" s="38"/>
      <c r="GMJ43" s="38"/>
      <c r="GMK43" s="38"/>
      <c r="GML43" s="38"/>
      <c r="GMM43" s="38"/>
      <c r="GMN43" s="38"/>
      <c r="GMO43" s="38"/>
      <c r="GMP43" s="38"/>
      <c r="GMQ43" s="38"/>
      <c r="GMR43" s="38"/>
      <c r="GMS43" s="38"/>
      <c r="GMT43" s="38"/>
      <c r="GMU43" s="38"/>
      <c r="GMV43" s="38"/>
      <c r="GMW43" s="38"/>
      <c r="GMX43" s="38"/>
      <c r="GMY43" s="38"/>
      <c r="GMZ43" s="38"/>
      <c r="GNA43" s="38"/>
      <c r="GNB43" s="38"/>
      <c r="GNC43" s="38"/>
      <c r="GND43" s="38"/>
      <c r="GNE43" s="38"/>
      <c r="GNF43" s="38"/>
      <c r="GNG43" s="38"/>
      <c r="GNH43" s="38"/>
      <c r="GNI43" s="38"/>
      <c r="GNJ43" s="38"/>
      <c r="GNK43" s="38"/>
      <c r="GNL43" s="38"/>
      <c r="GNM43" s="38"/>
      <c r="GNN43" s="38"/>
      <c r="GNO43" s="38"/>
      <c r="GNP43" s="38"/>
      <c r="GNQ43" s="38"/>
      <c r="GNR43" s="38"/>
      <c r="GNS43" s="38"/>
      <c r="GNT43" s="38"/>
      <c r="GNU43" s="38"/>
      <c r="GNV43" s="38"/>
      <c r="GNW43" s="38"/>
      <c r="GNX43" s="38"/>
      <c r="GNY43" s="38"/>
      <c r="GNZ43" s="38"/>
      <c r="GOA43" s="38"/>
      <c r="GOB43" s="38"/>
      <c r="GOC43" s="38"/>
      <c r="GOD43" s="38"/>
      <c r="GOE43" s="38"/>
      <c r="GOF43" s="38"/>
      <c r="GOG43" s="38"/>
      <c r="GOH43" s="38"/>
      <c r="GOI43" s="38"/>
      <c r="GOJ43" s="38"/>
      <c r="GOK43" s="38"/>
      <c r="GOL43" s="38"/>
      <c r="GOM43" s="38"/>
      <c r="GON43" s="38"/>
      <c r="GOO43" s="38"/>
      <c r="GOP43" s="38"/>
      <c r="GOQ43" s="38"/>
      <c r="GOR43" s="38"/>
      <c r="GOS43" s="38"/>
      <c r="GOT43" s="38"/>
      <c r="GOU43" s="38"/>
      <c r="GOV43" s="38"/>
      <c r="GOW43" s="38"/>
      <c r="GOX43" s="38"/>
      <c r="GOY43" s="38"/>
      <c r="GOZ43" s="38"/>
      <c r="GPA43" s="38"/>
      <c r="GPB43" s="38"/>
      <c r="GPC43" s="38"/>
      <c r="GPD43" s="38"/>
      <c r="GPE43" s="38"/>
      <c r="GPF43" s="38"/>
      <c r="GPG43" s="38"/>
      <c r="GPH43" s="38"/>
      <c r="GPI43" s="38"/>
      <c r="GPJ43" s="38"/>
      <c r="GPK43" s="38"/>
      <c r="GPL43" s="38"/>
      <c r="GPM43" s="38"/>
      <c r="GPN43" s="38"/>
      <c r="GPO43" s="38"/>
      <c r="GPP43" s="38"/>
      <c r="GPQ43" s="38"/>
      <c r="GPR43" s="38"/>
      <c r="GPS43" s="38"/>
      <c r="GPT43" s="38"/>
      <c r="GPU43" s="38"/>
      <c r="GPV43" s="38"/>
      <c r="GPW43" s="38"/>
      <c r="GPX43" s="38"/>
      <c r="GPY43" s="38"/>
      <c r="GPZ43" s="38"/>
      <c r="GQA43" s="38"/>
      <c r="GQB43" s="38"/>
      <c r="GQC43" s="38"/>
      <c r="GQD43" s="38"/>
      <c r="GQE43" s="38"/>
      <c r="GQF43" s="38"/>
      <c r="GQG43" s="38"/>
      <c r="GQH43" s="38"/>
      <c r="GQI43" s="38"/>
      <c r="GQJ43" s="38"/>
      <c r="GQK43" s="38"/>
      <c r="GQL43" s="38"/>
      <c r="GQM43" s="38"/>
      <c r="GQN43" s="38"/>
      <c r="GQO43" s="38"/>
      <c r="GQP43" s="38"/>
      <c r="GQQ43" s="38"/>
      <c r="GQR43" s="38"/>
      <c r="GQS43" s="38"/>
      <c r="GQT43" s="38"/>
      <c r="GQU43" s="38"/>
      <c r="GQV43" s="38"/>
      <c r="GQW43" s="38"/>
      <c r="GQX43" s="38"/>
      <c r="GQY43" s="38"/>
      <c r="GQZ43" s="38"/>
      <c r="GRA43" s="38"/>
      <c r="GRB43" s="38"/>
      <c r="GRC43" s="38"/>
      <c r="GRD43" s="38"/>
      <c r="GRE43" s="38"/>
      <c r="GRF43" s="38"/>
      <c r="GRG43" s="38"/>
      <c r="GRH43" s="38"/>
      <c r="GRI43" s="38"/>
      <c r="GRJ43" s="38"/>
      <c r="GRK43" s="38"/>
      <c r="GRL43" s="38"/>
      <c r="GRM43" s="38"/>
      <c r="GRN43" s="38"/>
      <c r="GRO43" s="38"/>
      <c r="GRP43" s="38"/>
      <c r="GRQ43" s="38"/>
      <c r="GRR43" s="38"/>
      <c r="GRS43" s="38"/>
      <c r="GRT43" s="38"/>
      <c r="GRU43" s="38"/>
      <c r="GRV43" s="38"/>
      <c r="GRW43" s="38"/>
      <c r="GRX43" s="38"/>
      <c r="GRY43" s="38"/>
      <c r="GRZ43" s="38"/>
      <c r="GSA43" s="38"/>
      <c r="GSB43" s="38"/>
      <c r="GSC43" s="38"/>
      <c r="GSD43" s="38"/>
      <c r="GSE43" s="38"/>
      <c r="GSF43" s="38"/>
      <c r="GSG43" s="38"/>
      <c r="GSH43" s="38"/>
      <c r="GSI43" s="38"/>
      <c r="GSJ43" s="38"/>
      <c r="GSK43" s="38"/>
      <c r="GSL43" s="38"/>
      <c r="GSM43" s="38"/>
      <c r="GSN43" s="38"/>
      <c r="GSO43" s="38"/>
      <c r="GSP43" s="38"/>
      <c r="GSQ43" s="38"/>
      <c r="GSR43" s="38"/>
      <c r="GSS43" s="38"/>
      <c r="GST43" s="38"/>
      <c r="GSU43" s="38"/>
      <c r="GSV43" s="38"/>
      <c r="GSW43" s="38"/>
      <c r="GSX43" s="38"/>
      <c r="GSY43" s="38"/>
      <c r="GSZ43" s="38"/>
      <c r="GTA43" s="38"/>
      <c r="GTB43" s="38"/>
      <c r="GTC43" s="38"/>
      <c r="GTD43" s="38"/>
      <c r="GTE43" s="38"/>
      <c r="GTF43" s="38"/>
      <c r="GTG43" s="38"/>
      <c r="GTH43" s="38"/>
      <c r="GTI43" s="38"/>
      <c r="GTJ43" s="38"/>
      <c r="GTK43" s="38"/>
      <c r="GTL43" s="38"/>
      <c r="GTM43" s="38"/>
      <c r="GTN43" s="38"/>
      <c r="GTO43" s="38"/>
      <c r="GTP43" s="38"/>
      <c r="GTQ43" s="38"/>
      <c r="GTR43" s="38"/>
      <c r="GTS43" s="38"/>
      <c r="GTT43" s="38"/>
      <c r="GTU43" s="38"/>
      <c r="GTV43" s="38"/>
      <c r="GTW43" s="38"/>
      <c r="GTX43" s="38"/>
      <c r="GTY43" s="38"/>
      <c r="GTZ43" s="38"/>
      <c r="GUA43" s="38"/>
      <c r="GUB43" s="38"/>
      <c r="GUC43" s="38"/>
      <c r="GUD43" s="38"/>
      <c r="GUE43" s="38"/>
      <c r="GUF43" s="38"/>
      <c r="GUG43" s="38"/>
      <c r="GUH43" s="38"/>
      <c r="GUI43" s="38"/>
      <c r="GUJ43" s="38"/>
      <c r="GUK43" s="38"/>
      <c r="GUL43" s="38"/>
      <c r="GUM43" s="38"/>
      <c r="GUN43" s="38"/>
      <c r="GUO43" s="38"/>
      <c r="GUP43" s="38"/>
      <c r="GUQ43" s="38"/>
      <c r="GUR43" s="38"/>
      <c r="GUS43" s="38"/>
      <c r="GUT43" s="38"/>
      <c r="GUU43" s="38"/>
      <c r="GUV43" s="38"/>
      <c r="GUW43" s="38"/>
      <c r="GUX43" s="38"/>
      <c r="GUY43" s="38"/>
      <c r="GUZ43" s="38"/>
      <c r="GVA43" s="38"/>
      <c r="GVB43" s="38"/>
      <c r="GVC43" s="38"/>
      <c r="GVD43" s="38"/>
      <c r="GVE43" s="38"/>
      <c r="GVF43" s="38"/>
      <c r="GVG43" s="38"/>
      <c r="GVH43" s="38"/>
      <c r="GVI43" s="38"/>
      <c r="GVJ43" s="38"/>
      <c r="GVK43" s="38"/>
      <c r="GVL43" s="38"/>
      <c r="GVM43" s="38"/>
      <c r="GVN43" s="38"/>
      <c r="GVO43" s="38"/>
      <c r="GVP43" s="38"/>
      <c r="GVQ43" s="38"/>
      <c r="GVR43" s="38"/>
      <c r="GVS43" s="38"/>
      <c r="GVT43" s="38"/>
      <c r="GVU43" s="38"/>
      <c r="GVV43" s="38"/>
      <c r="GVW43" s="38"/>
      <c r="GVX43" s="38"/>
      <c r="GVY43" s="38"/>
      <c r="GVZ43" s="38"/>
      <c r="GWA43" s="38"/>
      <c r="GWB43" s="38"/>
      <c r="GWC43" s="38"/>
      <c r="GWD43" s="38"/>
      <c r="GWE43" s="38"/>
      <c r="GWF43" s="38"/>
      <c r="GWG43" s="38"/>
      <c r="GWH43" s="38"/>
      <c r="GWI43" s="38"/>
      <c r="GWJ43" s="38"/>
      <c r="GWK43" s="38"/>
      <c r="GWL43" s="38"/>
      <c r="GWM43" s="38"/>
      <c r="GWN43" s="38"/>
      <c r="GWO43" s="38"/>
      <c r="GWP43" s="38"/>
      <c r="GWQ43" s="38"/>
      <c r="GWR43" s="38"/>
      <c r="GWS43" s="38"/>
      <c r="GWT43" s="38"/>
      <c r="GWU43" s="38"/>
      <c r="GWV43" s="38"/>
      <c r="GWW43" s="38"/>
      <c r="GWX43" s="38"/>
      <c r="GWY43" s="38"/>
      <c r="GWZ43" s="38"/>
      <c r="GXA43" s="38"/>
      <c r="GXB43" s="38"/>
      <c r="GXC43" s="38"/>
      <c r="GXD43" s="38"/>
      <c r="GXE43" s="38"/>
      <c r="GXF43" s="38"/>
      <c r="GXG43" s="38"/>
      <c r="GXH43" s="38"/>
      <c r="GXI43" s="38"/>
      <c r="GXJ43" s="38"/>
      <c r="GXK43" s="38"/>
      <c r="GXL43" s="38"/>
      <c r="GXM43" s="38"/>
      <c r="GXN43" s="38"/>
      <c r="GXO43" s="38"/>
      <c r="GXP43" s="38"/>
      <c r="GXQ43" s="38"/>
      <c r="GXR43" s="38"/>
      <c r="GXS43" s="38"/>
      <c r="GXT43" s="38"/>
      <c r="GXU43" s="38"/>
      <c r="GXV43" s="38"/>
      <c r="GXW43" s="38"/>
      <c r="GXX43" s="38"/>
      <c r="GXY43" s="38"/>
      <c r="GXZ43" s="38"/>
      <c r="GYA43" s="38"/>
      <c r="GYB43" s="38"/>
      <c r="GYC43" s="38"/>
      <c r="GYD43" s="38"/>
      <c r="GYE43" s="38"/>
      <c r="GYF43" s="38"/>
      <c r="GYG43" s="38"/>
      <c r="GYH43" s="38"/>
      <c r="GYI43" s="38"/>
      <c r="GYJ43" s="38"/>
      <c r="GYK43" s="38"/>
      <c r="GYL43" s="38"/>
      <c r="GYM43" s="38"/>
      <c r="GYN43" s="38"/>
      <c r="GYO43" s="38"/>
      <c r="GYP43" s="38"/>
      <c r="GYQ43" s="38"/>
      <c r="GYR43" s="38"/>
      <c r="GYS43" s="38"/>
      <c r="GYT43" s="38"/>
      <c r="GYU43" s="38"/>
      <c r="GYV43" s="38"/>
      <c r="GYW43" s="38"/>
      <c r="GYX43" s="38"/>
      <c r="GYY43" s="38"/>
      <c r="GYZ43" s="38"/>
      <c r="GZA43" s="38"/>
      <c r="GZB43" s="38"/>
      <c r="GZC43" s="38"/>
      <c r="GZD43" s="38"/>
      <c r="GZE43" s="38"/>
      <c r="GZF43" s="38"/>
      <c r="GZG43" s="38"/>
      <c r="GZH43" s="38"/>
      <c r="GZI43" s="38"/>
      <c r="GZJ43" s="38"/>
      <c r="GZK43" s="38"/>
      <c r="GZL43" s="38"/>
      <c r="GZM43" s="38"/>
      <c r="GZN43" s="38"/>
      <c r="GZO43" s="38"/>
      <c r="GZP43" s="38"/>
      <c r="GZQ43" s="38"/>
      <c r="GZR43" s="38"/>
      <c r="GZS43" s="38"/>
      <c r="GZT43" s="38"/>
      <c r="GZU43" s="38"/>
      <c r="GZV43" s="38"/>
      <c r="GZW43" s="38"/>
      <c r="GZX43" s="38"/>
      <c r="GZY43" s="38"/>
      <c r="GZZ43" s="38"/>
      <c r="HAA43" s="38"/>
      <c r="HAB43" s="38"/>
      <c r="HAC43" s="38"/>
      <c r="HAD43" s="38"/>
      <c r="HAE43" s="38"/>
      <c r="HAF43" s="38"/>
      <c r="HAG43" s="38"/>
      <c r="HAH43" s="38"/>
      <c r="HAI43" s="38"/>
      <c r="HAJ43" s="38"/>
      <c r="HAK43" s="38"/>
      <c r="HAL43" s="38"/>
      <c r="HAM43" s="38"/>
      <c r="HAN43" s="38"/>
      <c r="HAO43" s="38"/>
      <c r="HAP43" s="38"/>
      <c r="HAQ43" s="38"/>
      <c r="HAR43" s="38"/>
      <c r="HAS43" s="38"/>
      <c r="HAT43" s="38"/>
      <c r="HAU43" s="38"/>
      <c r="HAV43" s="38"/>
      <c r="HAW43" s="38"/>
      <c r="HAX43" s="38"/>
      <c r="HAY43" s="38"/>
      <c r="HAZ43" s="38"/>
      <c r="HBA43" s="38"/>
      <c r="HBB43" s="38"/>
      <c r="HBC43" s="38"/>
      <c r="HBD43" s="38"/>
      <c r="HBE43" s="38"/>
      <c r="HBF43" s="38"/>
      <c r="HBG43" s="38"/>
      <c r="HBH43" s="38"/>
      <c r="HBI43" s="38"/>
      <c r="HBJ43" s="38"/>
      <c r="HBK43" s="38"/>
      <c r="HBL43" s="38"/>
      <c r="HBM43" s="38"/>
      <c r="HBN43" s="38"/>
      <c r="HBO43" s="38"/>
      <c r="HBP43" s="38"/>
      <c r="HBQ43" s="38"/>
      <c r="HBR43" s="38"/>
      <c r="HBS43" s="38"/>
      <c r="HBT43" s="38"/>
      <c r="HBU43" s="38"/>
      <c r="HBV43" s="38"/>
      <c r="HBW43" s="38"/>
      <c r="HBX43" s="38"/>
      <c r="HBY43" s="38"/>
      <c r="HBZ43" s="38"/>
      <c r="HCA43" s="38"/>
      <c r="HCB43" s="38"/>
      <c r="HCC43" s="38"/>
      <c r="HCD43" s="38"/>
      <c r="HCE43" s="38"/>
      <c r="HCF43" s="38"/>
      <c r="HCG43" s="38"/>
      <c r="HCH43" s="38"/>
      <c r="HCI43" s="38"/>
      <c r="HCJ43" s="38"/>
      <c r="HCK43" s="38"/>
      <c r="HCL43" s="38"/>
      <c r="HCM43" s="38"/>
      <c r="HCN43" s="38"/>
      <c r="HCO43" s="38"/>
      <c r="HCP43" s="38"/>
      <c r="HCQ43" s="38"/>
      <c r="HCR43" s="38"/>
      <c r="HCS43" s="38"/>
      <c r="HCT43" s="38"/>
      <c r="HCU43" s="38"/>
      <c r="HCV43" s="38"/>
      <c r="HCW43" s="38"/>
      <c r="HCX43" s="38"/>
      <c r="HCY43" s="38"/>
      <c r="HCZ43" s="38"/>
      <c r="HDA43" s="38"/>
      <c r="HDB43" s="38"/>
      <c r="HDC43" s="38"/>
      <c r="HDD43" s="38"/>
      <c r="HDE43" s="38"/>
      <c r="HDF43" s="38"/>
      <c r="HDG43" s="38"/>
      <c r="HDH43" s="38"/>
      <c r="HDI43" s="38"/>
      <c r="HDJ43" s="38"/>
      <c r="HDK43" s="38"/>
      <c r="HDL43" s="38"/>
      <c r="HDM43" s="38"/>
      <c r="HDN43" s="38"/>
      <c r="HDO43" s="38"/>
      <c r="HDP43" s="38"/>
      <c r="HDQ43" s="38"/>
      <c r="HDR43" s="38"/>
      <c r="HDS43" s="38"/>
      <c r="HDT43" s="38"/>
      <c r="HDU43" s="38"/>
      <c r="HDV43" s="38"/>
      <c r="HDW43" s="38"/>
      <c r="HDX43" s="38"/>
      <c r="HDY43" s="38"/>
      <c r="HDZ43" s="38"/>
      <c r="HEA43" s="38"/>
      <c r="HEB43" s="38"/>
      <c r="HEC43" s="38"/>
      <c r="HED43" s="38"/>
      <c r="HEE43" s="38"/>
      <c r="HEF43" s="38"/>
      <c r="HEG43" s="38"/>
      <c r="HEH43" s="38"/>
      <c r="HEI43" s="38"/>
      <c r="HEJ43" s="38"/>
      <c r="HEK43" s="38"/>
      <c r="HEL43" s="38"/>
      <c r="HEM43" s="38"/>
      <c r="HEN43" s="38"/>
      <c r="HEO43" s="38"/>
      <c r="HEP43" s="38"/>
      <c r="HEQ43" s="38"/>
      <c r="HER43" s="38"/>
      <c r="HES43" s="38"/>
      <c r="HET43" s="38"/>
      <c r="HEU43" s="38"/>
      <c r="HEV43" s="38"/>
      <c r="HEW43" s="38"/>
      <c r="HEX43" s="38"/>
      <c r="HEY43" s="38"/>
      <c r="HEZ43" s="38"/>
      <c r="HFA43" s="38"/>
      <c r="HFB43" s="38"/>
      <c r="HFC43" s="38"/>
      <c r="HFD43" s="38"/>
      <c r="HFE43" s="38"/>
      <c r="HFF43" s="38"/>
      <c r="HFG43" s="38"/>
      <c r="HFH43" s="38"/>
      <c r="HFI43" s="38"/>
      <c r="HFJ43" s="38"/>
      <c r="HFK43" s="38"/>
      <c r="HFL43" s="38"/>
      <c r="HFM43" s="38"/>
      <c r="HFN43" s="38"/>
      <c r="HFO43" s="38"/>
      <c r="HFP43" s="38"/>
      <c r="HFQ43" s="38"/>
      <c r="HFR43" s="38"/>
      <c r="HFS43" s="38"/>
      <c r="HFT43" s="38"/>
      <c r="HFU43" s="38"/>
      <c r="HFV43" s="38"/>
      <c r="HFW43" s="38"/>
      <c r="HFX43" s="38"/>
      <c r="HFY43" s="38"/>
      <c r="HFZ43" s="38"/>
      <c r="HGA43" s="38"/>
      <c r="HGB43" s="38"/>
      <c r="HGC43" s="38"/>
      <c r="HGD43" s="38"/>
      <c r="HGE43" s="38"/>
      <c r="HGF43" s="38"/>
      <c r="HGG43" s="38"/>
      <c r="HGH43" s="38"/>
      <c r="HGI43" s="38"/>
      <c r="HGJ43" s="38"/>
      <c r="HGK43" s="38"/>
      <c r="HGL43" s="38"/>
      <c r="HGM43" s="38"/>
      <c r="HGN43" s="38"/>
      <c r="HGO43" s="38"/>
      <c r="HGP43" s="38"/>
      <c r="HGQ43" s="38"/>
      <c r="HGR43" s="38"/>
      <c r="HGS43" s="38"/>
      <c r="HGT43" s="38"/>
      <c r="HGU43" s="38"/>
      <c r="HGV43" s="38"/>
      <c r="HGW43" s="38"/>
      <c r="HGX43" s="38"/>
      <c r="HGY43" s="38"/>
      <c r="HGZ43" s="38"/>
      <c r="HHA43" s="38"/>
      <c r="HHB43" s="38"/>
      <c r="HHC43" s="38"/>
      <c r="HHD43" s="38"/>
      <c r="HHE43" s="38"/>
      <c r="HHF43" s="38"/>
      <c r="HHG43" s="38"/>
      <c r="HHH43" s="38"/>
      <c r="HHI43" s="38"/>
      <c r="HHJ43" s="38"/>
      <c r="HHK43" s="38"/>
      <c r="HHL43" s="38"/>
      <c r="HHM43" s="38"/>
      <c r="HHN43" s="38"/>
      <c r="HHO43" s="38"/>
      <c r="HHP43" s="38"/>
      <c r="HHQ43" s="38"/>
      <c r="HHR43" s="38"/>
      <c r="HHS43" s="38"/>
      <c r="HHT43" s="38"/>
      <c r="HHU43" s="38"/>
      <c r="HHV43" s="38"/>
      <c r="HHW43" s="38"/>
      <c r="HHX43" s="38"/>
      <c r="HHY43" s="38"/>
      <c r="HHZ43" s="38"/>
      <c r="HIA43" s="38"/>
      <c r="HIB43" s="38"/>
      <c r="HIC43" s="38"/>
      <c r="HID43" s="38"/>
      <c r="HIE43" s="38"/>
      <c r="HIF43" s="38"/>
      <c r="HIG43" s="38"/>
      <c r="HIH43" s="38"/>
      <c r="HII43" s="38"/>
      <c r="HIJ43" s="38"/>
      <c r="HIK43" s="38"/>
      <c r="HIL43" s="38"/>
      <c r="HIM43" s="38"/>
      <c r="HIN43" s="38"/>
      <c r="HIO43" s="38"/>
      <c r="HIP43" s="38"/>
      <c r="HIQ43" s="38"/>
      <c r="HIR43" s="38"/>
      <c r="HIS43" s="38"/>
      <c r="HIT43" s="38"/>
      <c r="HIU43" s="38"/>
      <c r="HIV43" s="38"/>
      <c r="HIW43" s="38"/>
      <c r="HIX43" s="38"/>
      <c r="HIY43" s="38"/>
      <c r="HIZ43" s="38"/>
      <c r="HJA43" s="38"/>
      <c r="HJB43" s="38"/>
      <c r="HJC43" s="38"/>
      <c r="HJD43" s="38"/>
      <c r="HJE43" s="38"/>
      <c r="HJF43" s="38"/>
      <c r="HJG43" s="38"/>
      <c r="HJH43" s="38"/>
      <c r="HJI43" s="38"/>
      <c r="HJJ43" s="38"/>
      <c r="HJK43" s="38"/>
      <c r="HJL43" s="38"/>
      <c r="HJM43" s="38"/>
      <c r="HJN43" s="38"/>
      <c r="HJO43" s="38"/>
      <c r="HJP43" s="38"/>
      <c r="HJQ43" s="38"/>
      <c r="HJR43" s="38"/>
      <c r="HJS43" s="38"/>
      <c r="HJT43" s="38"/>
      <c r="HJU43" s="38"/>
      <c r="HJV43" s="38"/>
      <c r="HJW43" s="38"/>
      <c r="HJX43" s="38"/>
      <c r="HJY43" s="38"/>
      <c r="HJZ43" s="38"/>
      <c r="HKA43" s="38"/>
      <c r="HKB43" s="38"/>
      <c r="HKC43" s="38"/>
      <c r="HKD43" s="38"/>
      <c r="HKE43" s="38"/>
      <c r="HKF43" s="38"/>
      <c r="HKG43" s="38"/>
      <c r="HKH43" s="38"/>
      <c r="HKI43" s="38"/>
      <c r="HKJ43" s="38"/>
      <c r="HKK43" s="38"/>
      <c r="HKL43" s="38"/>
      <c r="HKM43" s="38"/>
      <c r="HKN43" s="38"/>
      <c r="HKO43" s="38"/>
      <c r="HKP43" s="38"/>
      <c r="HKQ43" s="38"/>
      <c r="HKR43" s="38"/>
      <c r="HKS43" s="38"/>
      <c r="HKT43" s="38"/>
      <c r="HKU43" s="38"/>
      <c r="HKV43" s="38"/>
      <c r="HKW43" s="38"/>
      <c r="HKX43" s="38"/>
      <c r="HKY43" s="38"/>
      <c r="HKZ43" s="38"/>
      <c r="HLA43" s="38"/>
      <c r="HLB43" s="38"/>
      <c r="HLC43" s="38"/>
      <c r="HLD43" s="38"/>
      <c r="HLE43" s="38"/>
      <c r="HLF43" s="38"/>
      <c r="HLG43" s="38"/>
      <c r="HLH43" s="38"/>
      <c r="HLI43" s="38"/>
      <c r="HLJ43" s="38"/>
      <c r="HLK43" s="38"/>
      <c r="HLL43" s="38"/>
      <c r="HLM43" s="38"/>
      <c r="HLN43" s="38"/>
      <c r="HLO43" s="38"/>
      <c r="HLP43" s="38"/>
      <c r="HLQ43" s="38"/>
      <c r="HLR43" s="38"/>
      <c r="HLS43" s="38"/>
      <c r="HLT43" s="38"/>
      <c r="HLU43" s="38"/>
      <c r="HLV43" s="38"/>
      <c r="HLW43" s="38"/>
      <c r="HLX43" s="38"/>
      <c r="HLY43" s="38"/>
      <c r="HLZ43" s="38"/>
      <c r="HMA43" s="38"/>
      <c r="HMB43" s="38"/>
      <c r="HMC43" s="38"/>
      <c r="HMD43" s="38"/>
      <c r="HME43" s="38"/>
      <c r="HMF43" s="38"/>
      <c r="HMG43" s="38"/>
      <c r="HMH43" s="38"/>
      <c r="HMI43" s="38"/>
      <c r="HMJ43" s="38"/>
      <c r="HMK43" s="38"/>
      <c r="HML43" s="38"/>
      <c r="HMM43" s="38"/>
      <c r="HMN43" s="38"/>
      <c r="HMO43" s="38"/>
      <c r="HMP43" s="38"/>
      <c r="HMQ43" s="38"/>
      <c r="HMR43" s="38"/>
      <c r="HMS43" s="38"/>
      <c r="HMT43" s="38"/>
      <c r="HMU43" s="38"/>
      <c r="HMV43" s="38"/>
      <c r="HMW43" s="38"/>
      <c r="HMX43" s="38"/>
      <c r="HMY43" s="38"/>
      <c r="HMZ43" s="38"/>
      <c r="HNA43" s="38"/>
      <c r="HNB43" s="38"/>
      <c r="HNC43" s="38"/>
      <c r="HND43" s="38"/>
      <c r="HNE43" s="38"/>
      <c r="HNF43" s="38"/>
      <c r="HNG43" s="38"/>
      <c r="HNH43" s="38"/>
      <c r="HNI43" s="38"/>
      <c r="HNJ43" s="38"/>
      <c r="HNK43" s="38"/>
      <c r="HNL43" s="38"/>
      <c r="HNM43" s="38"/>
      <c r="HNN43" s="38"/>
      <c r="HNO43" s="38"/>
      <c r="HNP43" s="38"/>
      <c r="HNQ43" s="38"/>
      <c r="HNR43" s="38"/>
      <c r="HNS43" s="38"/>
      <c r="HNT43" s="38"/>
      <c r="HNU43" s="38"/>
      <c r="HNV43" s="38"/>
      <c r="HNW43" s="38"/>
      <c r="HNX43" s="38"/>
      <c r="HNY43" s="38"/>
      <c r="HNZ43" s="38"/>
      <c r="HOA43" s="38"/>
      <c r="HOB43" s="38"/>
      <c r="HOC43" s="38"/>
      <c r="HOD43" s="38"/>
      <c r="HOE43" s="38"/>
      <c r="HOF43" s="38"/>
      <c r="HOG43" s="38"/>
      <c r="HOH43" s="38"/>
      <c r="HOI43" s="38"/>
      <c r="HOJ43" s="38"/>
      <c r="HOK43" s="38"/>
      <c r="HOL43" s="38"/>
      <c r="HOM43" s="38"/>
      <c r="HON43" s="38"/>
      <c r="HOO43" s="38"/>
      <c r="HOP43" s="38"/>
      <c r="HOQ43" s="38"/>
      <c r="HOR43" s="38"/>
      <c r="HOS43" s="38"/>
      <c r="HOT43" s="38"/>
      <c r="HOU43" s="38"/>
      <c r="HOV43" s="38"/>
      <c r="HOW43" s="38"/>
      <c r="HOX43" s="38"/>
      <c r="HOY43" s="38"/>
      <c r="HOZ43" s="38"/>
      <c r="HPA43" s="38"/>
      <c r="HPB43" s="38"/>
      <c r="HPC43" s="38"/>
      <c r="HPD43" s="38"/>
      <c r="HPE43" s="38"/>
      <c r="HPF43" s="38"/>
      <c r="HPG43" s="38"/>
      <c r="HPH43" s="38"/>
      <c r="HPI43" s="38"/>
      <c r="HPJ43" s="38"/>
      <c r="HPK43" s="38"/>
      <c r="HPL43" s="38"/>
      <c r="HPM43" s="38"/>
      <c r="HPN43" s="38"/>
      <c r="HPO43" s="38"/>
      <c r="HPP43" s="38"/>
      <c r="HPQ43" s="38"/>
      <c r="HPR43" s="38"/>
      <c r="HPS43" s="38"/>
      <c r="HPT43" s="38"/>
      <c r="HPU43" s="38"/>
      <c r="HPV43" s="38"/>
      <c r="HPW43" s="38"/>
      <c r="HPX43" s="38"/>
      <c r="HPY43" s="38"/>
      <c r="HPZ43" s="38"/>
      <c r="HQA43" s="38"/>
      <c r="HQB43" s="38"/>
      <c r="HQC43" s="38"/>
      <c r="HQD43" s="38"/>
      <c r="HQE43" s="38"/>
      <c r="HQF43" s="38"/>
      <c r="HQG43" s="38"/>
      <c r="HQH43" s="38"/>
      <c r="HQI43" s="38"/>
      <c r="HQJ43" s="38"/>
      <c r="HQK43" s="38"/>
      <c r="HQL43" s="38"/>
      <c r="HQM43" s="38"/>
      <c r="HQN43" s="38"/>
      <c r="HQO43" s="38"/>
      <c r="HQP43" s="38"/>
      <c r="HQQ43" s="38"/>
      <c r="HQR43" s="38"/>
      <c r="HQS43" s="38"/>
      <c r="HQT43" s="38"/>
      <c r="HQU43" s="38"/>
      <c r="HQV43" s="38"/>
      <c r="HQW43" s="38"/>
      <c r="HQX43" s="38"/>
      <c r="HQY43" s="38"/>
      <c r="HQZ43" s="38"/>
      <c r="HRA43" s="38"/>
      <c r="HRB43" s="38"/>
      <c r="HRC43" s="38"/>
      <c r="HRD43" s="38"/>
      <c r="HRE43" s="38"/>
      <c r="HRF43" s="38"/>
      <c r="HRG43" s="38"/>
      <c r="HRH43" s="38"/>
      <c r="HRI43" s="38"/>
      <c r="HRJ43" s="38"/>
      <c r="HRK43" s="38"/>
      <c r="HRL43" s="38"/>
      <c r="HRM43" s="38"/>
      <c r="HRN43" s="38"/>
      <c r="HRO43" s="38"/>
      <c r="HRP43" s="38"/>
      <c r="HRQ43" s="38"/>
      <c r="HRR43" s="38"/>
      <c r="HRS43" s="38"/>
      <c r="HRT43" s="38"/>
      <c r="HRU43" s="38"/>
      <c r="HRV43" s="38"/>
      <c r="HRW43" s="38"/>
      <c r="HRX43" s="38"/>
      <c r="HRY43" s="38"/>
      <c r="HRZ43" s="38"/>
      <c r="HSA43" s="38"/>
      <c r="HSB43" s="38"/>
      <c r="HSC43" s="38"/>
      <c r="HSD43" s="38"/>
      <c r="HSE43" s="38"/>
      <c r="HSF43" s="38"/>
      <c r="HSG43" s="38"/>
      <c r="HSH43" s="38"/>
      <c r="HSI43" s="38"/>
      <c r="HSJ43" s="38"/>
      <c r="HSK43" s="38"/>
      <c r="HSL43" s="38"/>
      <c r="HSM43" s="38"/>
      <c r="HSN43" s="38"/>
      <c r="HSO43" s="38"/>
      <c r="HSP43" s="38"/>
      <c r="HSQ43" s="38"/>
      <c r="HSR43" s="38"/>
      <c r="HSS43" s="38"/>
      <c r="HST43" s="38"/>
      <c r="HSU43" s="38"/>
      <c r="HSV43" s="38"/>
      <c r="HSW43" s="38"/>
      <c r="HSX43" s="38"/>
      <c r="HSY43" s="38"/>
      <c r="HSZ43" s="38"/>
      <c r="HTA43" s="38"/>
      <c r="HTB43" s="38"/>
      <c r="HTC43" s="38"/>
      <c r="HTD43" s="38"/>
      <c r="HTE43" s="38"/>
      <c r="HTF43" s="38"/>
      <c r="HTG43" s="38"/>
      <c r="HTH43" s="38"/>
      <c r="HTI43" s="38"/>
      <c r="HTJ43" s="38"/>
      <c r="HTK43" s="38"/>
      <c r="HTL43" s="38"/>
      <c r="HTM43" s="38"/>
      <c r="HTN43" s="38"/>
      <c r="HTO43" s="38"/>
      <c r="HTP43" s="38"/>
      <c r="HTQ43" s="38"/>
      <c r="HTR43" s="38"/>
      <c r="HTS43" s="38"/>
      <c r="HTT43" s="38"/>
      <c r="HTU43" s="38"/>
      <c r="HTV43" s="38"/>
      <c r="HTW43" s="38"/>
      <c r="HTX43" s="38"/>
      <c r="HTY43" s="38"/>
      <c r="HTZ43" s="38"/>
      <c r="HUA43" s="38"/>
      <c r="HUB43" s="38"/>
      <c r="HUC43" s="38"/>
      <c r="HUD43" s="38"/>
      <c r="HUE43" s="38"/>
      <c r="HUF43" s="38"/>
      <c r="HUG43" s="38"/>
      <c r="HUH43" s="38"/>
      <c r="HUI43" s="38"/>
      <c r="HUJ43" s="38"/>
      <c r="HUK43" s="38"/>
      <c r="HUL43" s="38"/>
      <c r="HUM43" s="38"/>
      <c r="HUN43" s="38"/>
      <c r="HUO43" s="38"/>
      <c r="HUP43" s="38"/>
      <c r="HUQ43" s="38"/>
      <c r="HUR43" s="38"/>
      <c r="HUS43" s="38"/>
      <c r="HUT43" s="38"/>
      <c r="HUU43" s="38"/>
      <c r="HUV43" s="38"/>
      <c r="HUW43" s="38"/>
      <c r="HUX43" s="38"/>
      <c r="HUY43" s="38"/>
      <c r="HUZ43" s="38"/>
      <c r="HVA43" s="38"/>
      <c r="HVB43" s="38"/>
      <c r="HVC43" s="38"/>
      <c r="HVD43" s="38"/>
      <c r="HVE43" s="38"/>
      <c r="HVF43" s="38"/>
      <c r="HVG43" s="38"/>
      <c r="HVH43" s="38"/>
      <c r="HVI43" s="38"/>
      <c r="HVJ43" s="38"/>
      <c r="HVK43" s="38"/>
      <c r="HVL43" s="38"/>
      <c r="HVM43" s="38"/>
      <c r="HVN43" s="38"/>
      <c r="HVO43" s="38"/>
      <c r="HVP43" s="38"/>
      <c r="HVQ43" s="38"/>
      <c r="HVR43" s="38"/>
      <c r="HVS43" s="38"/>
      <c r="HVT43" s="38"/>
      <c r="HVU43" s="38"/>
      <c r="HVV43" s="38"/>
      <c r="HVW43" s="38"/>
      <c r="HVX43" s="38"/>
      <c r="HVY43" s="38"/>
      <c r="HVZ43" s="38"/>
      <c r="HWA43" s="38"/>
      <c r="HWB43" s="38"/>
      <c r="HWC43" s="38"/>
      <c r="HWD43" s="38"/>
      <c r="HWE43" s="38"/>
      <c r="HWF43" s="38"/>
      <c r="HWG43" s="38"/>
      <c r="HWH43" s="38"/>
      <c r="HWI43" s="38"/>
      <c r="HWJ43" s="38"/>
      <c r="HWK43" s="38"/>
      <c r="HWL43" s="38"/>
      <c r="HWM43" s="38"/>
      <c r="HWN43" s="38"/>
      <c r="HWO43" s="38"/>
      <c r="HWP43" s="38"/>
      <c r="HWQ43" s="38"/>
      <c r="HWR43" s="38"/>
      <c r="HWS43" s="38"/>
      <c r="HWT43" s="38"/>
      <c r="HWU43" s="38"/>
      <c r="HWV43" s="38"/>
      <c r="HWW43" s="38"/>
      <c r="HWX43" s="38"/>
      <c r="HWY43" s="38"/>
      <c r="HWZ43" s="38"/>
      <c r="HXA43" s="38"/>
      <c r="HXB43" s="38"/>
      <c r="HXC43" s="38"/>
      <c r="HXD43" s="38"/>
      <c r="HXE43" s="38"/>
      <c r="HXF43" s="38"/>
      <c r="HXG43" s="38"/>
      <c r="HXH43" s="38"/>
      <c r="HXI43" s="38"/>
      <c r="HXJ43" s="38"/>
      <c r="HXK43" s="38"/>
      <c r="HXL43" s="38"/>
      <c r="HXM43" s="38"/>
      <c r="HXN43" s="38"/>
      <c r="HXO43" s="38"/>
      <c r="HXP43" s="38"/>
      <c r="HXQ43" s="38"/>
      <c r="HXR43" s="38"/>
      <c r="HXS43" s="38"/>
      <c r="HXT43" s="38"/>
      <c r="HXU43" s="38"/>
      <c r="HXV43" s="38"/>
      <c r="HXW43" s="38"/>
      <c r="HXX43" s="38"/>
      <c r="HXY43" s="38"/>
      <c r="HXZ43" s="38"/>
      <c r="HYA43" s="38"/>
      <c r="HYB43" s="38"/>
      <c r="HYC43" s="38"/>
      <c r="HYD43" s="38"/>
      <c r="HYE43" s="38"/>
      <c r="HYF43" s="38"/>
      <c r="HYG43" s="38"/>
      <c r="HYH43" s="38"/>
      <c r="HYI43" s="38"/>
      <c r="HYJ43" s="38"/>
      <c r="HYK43" s="38"/>
      <c r="HYL43" s="38"/>
      <c r="HYM43" s="38"/>
      <c r="HYN43" s="38"/>
      <c r="HYO43" s="38"/>
      <c r="HYP43" s="38"/>
      <c r="HYQ43" s="38"/>
      <c r="HYR43" s="38"/>
      <c r="HYS43" s="38"/>
      <c r="HYT43" s="38"/>
      <c r="HYU43" s="38"/>
      <c r="HYV43" s="38"/>
      <c r="HYW43" s="38"/>
      <c r="HYX43" s="38"/>
      <c r="HYY43" s="38"/>
      <c r="HYZ43" s="38"/>
      <c r="HZA43" s="38"/>
      <c r="HZB43" s="38"/>
      <c r="HZC43" s="38"/>
      <c r="HZD43" s="38"/>
      <c r="HZE43" s="38"/>
      <c r="HZF43" s="38"/>
      <c r="HZG43" s="38"/>
      <c r="HZH43" s="38"/>
      <c r="HZI43" s="38"/>
      <c r="HZJ43" s="38"/>
      <c r="HZK43" s="38"/>
      <c r="HZL43" s="38"/>
      <c r="HZM43" s="38"/>
      <c r="HZN43" s="38"/>
      <c r="HZO43" s="38"/>
      <c r="HZP43" s="38"/>
      <c r="HZQ43" s="38"/>
      <c r="HZR43" s="38"/>
      <c r="HZS43" s="38"/>
      <c r="HZT43" s="38"/>
      <c r="HZU43" s="38"/>
      <c r="HZV43" s="38"/>
      <c r="HZW43" s="38"/>
      <c r="HZX43" s="38"/>
      <c r="HZY43" s="38"/>
      <c r="HZZ43" s="38"/>
      <c r="IAA43" s="38"/>
      <c r="IAB43" s="38"/>
      <c r="IAC43" s="38"/>
      <c r="IAD43" s="38"/>
      <c r="IAE43" s="38"/>
      <c r="IAF43" s="38"/>
      <c r="IAG43" s="38"/>
      <c r="IAH43" s="38"/>
      <c r="IAI43" s="38"/>
      <c r="IAJ43" s="38"/>
      <c r="IAK43" s="38"/>
      <c r="IAL43" s="38"/>
      <c r="IAM43" s="38"/>
      <c r="IAN43" s="38"/>
      <c r="IAO43" s="38"/>
      <c r="IAP43" s="38"/>
      <c r="IAQ43" s="38"/>
      <c r="IAR43" s="38"/>
      <c r="IAS43" s="38"/>
      <c r="IAT43" s="38"/>
      <c r="IAU43" s="38"/>
      <c r="IAV43" s="38"/>
      <c r="IAW43" s="38"/>
      <c r="IAX43" s="38"/>
      <c r="IAY43" s="38"/>
      <c r="IAZ43" s="38"/>
      <c r="IBA43" s="38"/>
      <c r="IBB43" s="38"/>
      <c r="IBC43" s="38"/>
      <c r="IBD43" s="38"/>
      <c r="IBE43" s="38"/>
      <c r="IBF43" s="38"/>
      <c r="IBG43" s="38"/>
      <c r="IBH43" s="38"/>
      <c r="IBI43" s="38"/>
      <c r="IBJ43" s="38"/>
      <c r="IBK43" s="38"/>
      <c r="IBL43" s="38"/>
      <c r="IBM43" s="38"/>
      <c r="IBN43" s="38"/>
      <c r="IBO43" s="38"/>
      <c r="IBP43" s="38"/>
      <c r="IBQ43" s="38"/>
      <c r="IBR43" s="38"/>
      <c r="IBS43" s="38"/>
      <c r="IBT43" s="38"/>
      <c r="IBU43" s="38"/>
      <c r="IBV43" s="38"/>
      <c r="IBW43" s="38"/>
      <c r="IBX43" s="38"/>
      <c r="IBY43" s="38"/>
      <c r="IBZ43" s="38"/>
      <c r="ICA43" s="38"/>
      <c r="ICB43" s="38"/>
      <c r="ICC43" s="38"/>
      <c r="ICD43" s="38"/>
      <c r="ICE43" s="38"/>
      <c r="ICF43" s="38"/>
      <c r="ICG43" s="38"/>
      <c r="ICH43" s="38"/>
      <c r="ICI43" s="38"/>
      <c r="ICJ43" s="38"/>
      <c r="ICK43" s="38"/>
      <c r="ICL43" s="38"/>
      <c r="ICM43" s="38"/>
      <c r="ICN43" s="38"/>
      <c r="ICO43" s="38"/>
      <c r="ICP43" s="38"/>
      <c r="ICQ43" s="38"/>
      <c r="ICR43" s="38"/>
      <c r="ICS43" s="38"/>
      <c r="ICT43" s="38"/>
      <c r="ICU43" s="38"/>
      <c r="ICV43" s="38"/>
      <c r="ICW43" s="38"/>
      <c r="ICX43" s="38"/>
      <c r="ICY43" s="38"/>
      <c r="ICZ43" s="38"/>
      <c r="IDA43" s="38"/>
      <c r="IDB43" s="38"/>
      <c r="IDC43" s="38"/>
      <c r="IDD43" s="38"/>
      <c r="IDE43" s="38"/>
      <c r="IDF43" s="38"/>
      <c r="IDG43" s="38"/>
      <c r="IDH43" s="38"/>
      <c r="IDI43" s="38"/>
      <c r="IDJ43" s="38"/>
      <c r="IDK43" s="38"/>
      <c r="IDL43" s="38"/>
      <c r="IDM43" s="38"/>
      <c r="IDN43" s="38"/>
      <c r="IDO43" s="38"/>
      <c r="IDP43" s="38"/>
      <c r="IDQ43" s="38"/>
      <c r="IDR43" s="38"/>
      <c r="IDS43" s="38"/>
      <c r="IDT43" s="38"/>
      <c r="IDU43" s="38"/>
      <c r="IDV43" s="38"/>
      <c r="IDW43" s="38"/>
      <c r="IDX43" s="38"/>
      <c r="IDY43" s="38"/>
      <c r="IDZ43" s="38"/>
      <c r="IEA43" s="38"/>
      <c r="IEB43" s="38"/>
      <c r="IEC43" s="38"/>
      <c r="IED43" s="38"/>
      <c r="IEE43" s="38"/>
      <c r="IEF43" s="38"/>
      <c r="IEG43" s="38"/>
      <c r="IEH43" s="38"/>
      <c r="IEI43" s="38"/>
      <c r="IEJ43" s="38"/>
      <c r="IEK43" s="38"/>
      <c r="IEL43" s="38"/>
      <c r="IEM43" s="38"/>
      <c r="IEN43" s="38"/>
      <c r="IEO43" s="38"/>
      <c r="IEP43" s="38"/>
      <c r="IEQ43" s="38"/>
      <c r="IER43" s="38"/>
      <c r="IES43" s="38"/>
      <c r="IET43" s="38"/>
      <c r="IEU43" s="38"/>
      <c r="IEV43" s="38"/>
      <c r="IEW43" s="38"/>
      <c r="IEX43" s="38"/>
      <c r="IEY43" s="38"/>
      <c r="IEZ43" s="38"/>
      <c r="IFA43" s="38"/>
      <c r="IFB43" s="38"/>
      <c r="IFC43" s="38"/>
      <c r="IFD43" s="38"/>
      <c r="IFE43" s="38"/>
      <c r="IFF43" s="38"/>
      <c r="IFG43" s="38"/>
      <c r="IFH43" s="38"/>
      <c r="IFI43" s="38"/>
      <c r="IFJ43" s="38"/>
      <c r="IFK43" s="38"/>
      <c r="IFL43" s="38"/>
      <c r="IFM43" s="38"/>
      <c r="IFN43" s="38"/>
      <c r="IFO43" s="38"/>
      <c r="IFP43" s="38"/>
      <c r="IFQ43" s="38"/>
      <c r="IFR43" s="38"/>
      <c r="IFS43" s="38"/>
      <c r="IFT43" s="38"/>
      <c r="IFU43" s="38"/>
      <c r="IFV43" s="38"/>
      <c r="IFW43" s="38"/>
      <c r="IFX43" s="38"/>
      <c r="IFY43" s="38"/>
      <c r="IFZ43" s="38"/>
      <c r="IGA43" s="38"/>
      <c r="IGB43" s="38"/>
      <c r="IGC43" s="38"/>
      <c r="IGD43" s="38"/>
      <c r="IGE43" s="38"/>
      <c r="IGF43" s="38"/>
      <c r="IGG43" s="38"/>
      <c r="IGH43" s="38"/>
      <c r="IGI43" s="38"/>
      <c r="IGJ43" s="38"/>
      <c r="IGK43" s="38"/>
      <c r="IGL43" s="38"/>
      <c r="IGM43" s="38"/>
      <c r="IGN43" s="38"/>
      <c r="IGO43" s="38"/>
      <c r="IGP43" s="38"/>
      <c r="IGQ43" s="38"/>
      <c r="IGR43" s="38"/>
      <c r="IGS43" s="38"/>
      <c r="IGT43" s="38"/>
      <c r="IGU43" s="38"/>
      <c r="IGV43" s="38"/>
      <c r="IGW43" s="38"/>
      <c r="IGX43" s="38"/>
      <c r="IGY43" s="38"/>
      <c r="IGZ43" s="38"/>
      <c r="IHA43" s="38"/>
      <c r="IHB43" s="38"/>
      <c r="IHC43" s="38"/>
      <c r="IHD43" s="38"/>
      <c r="IHE43" s="38"/>
      <c r="IHF43" s="38"/>
      <c r="IHG43" s="38"/>
      <c r="IHH43" s="38"/>
      <c r="IHI43" s="38"/>
      <c r="IHJ43" s="38"/>
      <c r="IHK43" s="38"/>
      <c r="IHL43" s="38"/>
      <c r="IHM43" s="38"/>
      <c r="IHN43" s="38"/>
      <c r="IHO43" s="38"/>
      <c r="IHP43" s="38"/>
      <c r="IHQ43" s="38"/>
      <c r="IHR43" s="38"/>
      <c r="IHS43" s="38"/>
      <c r="IHT43" s="38"/>
      <c r="IHU43" s="38"/>
      <c r="IHV43" s="38"/>
      <c r="IHW43" s="38"/>
      <c r="IHX43" s="38"/>
      <c r="IHY43" s="38"/>
      <c r="IHZ43" s="38"/>
      <c r="IIA43" s="38"/>
      <c r="IIB43" s="38"/>
      <c r="IIC43" s="38"/>
      <c r="IID43" s="38"/>
      <c r="IIE43" s="38"/>
      <c r="IIF43" s="38"/>
      <c r="IIG43" s="38"/>
      <c r="IIH43" s="38"/>
      <c r="III43" s="38"/>
      <c r="IIJ43" s="38"/>
      <c r="IIK43" s="38"/>
      <c r="IIL43" s="38"/>
      <c r="IIM43" s="38"/>
      <c r="IIN43" s="38"/>
      <c r="IIO43" s="38"/>
      <c r="IIP43" s="38"/>
      <c r="IIQ43" s="38"/>
      <c r="IIR43" s="38"/>
      <c r="IIS43" s="38"/>
      <c r="IIT43" s="38"/>
      <c r="IIU43" s="38"/>
      <c r="IIV43" s="38"/>
      <c r="IIW43" s="38"/>
      <c r="IIX43" s="38"/>
      <c r="IIY43" s="38"/>
      <c r="IIZ43" s="38"/>
      <c r="IJA43" s="38"/>
      <c r="IJB43" s="38"/>
      <c r="IJC43" s="38"/>
      <c r="IJD43" s="38"/>
      <c r="IJE43" s="38"/>
      <c r="IJF43" s="38"/>
      <c r="IJG43" s="38"/>
      <c r="IJH43" s="38"/>
      <c r="IJI43" s="38"/>
      <c r="IJJ43" s="38"/>
      <c r="IJK43" s="38"/>
      <c r="IJL43" s="38"/>
      <c r="IJM43" s="38"/>
      <c r="IJN43" s="38"/>
      <c r="IJO43" s="38"/>
      <c r="IJP43" s="38"/>
      <c r="IJQ43" s="38"/>
      <c r="IJR43" s="38"/>
      <c r="IJS43" s="38"/>
      <c r="IJT43" s="38"/>
      <c r="IJU43" s="38"/>
      <c r="IJV43" s="38"/>
      <c r="IJW43" s="38"/>
      <c r="IJX43" s="38"/>
      <c r="IJY43" s="38"/>
      <c r="IJZ43" s="38"/>
      <c r="IKA43" s="38"/>
      <c r="IKB43" s="38"/>
      <c r="IKC43" s="38"/>
      <c r="IKD43" s="38"/>
      <c r="IKE43" s="38"/>
      <c r="IKF43" s="38"/>
      <c r="IKG43" s="38"/>
      <c r="IKH43" s="38"/>
      <c r="IKI43" s="38"/>
      <c r="IKJ43" s="38"/>
      <c r="IKK43" s="38"/>
      <c r="IKL43" s="38"/>
      <c r="IKM43" s="38"/>
      <c r="IKN43" s="38"/>
      <c r="IKO43" s="38"/>
      <c r="IKP43" s="38"/>
      <c r="IKQ43" s="38"/>
      <c r="IKR43" s="38"/>
      <c r="IKS43" s="38"/>
      <c r="IKT43" s="38"/>
      <c r="IKU43" s="38"/>
      <c r="IKV43" s="38"/>
      <c r="IKW43" s="38"/>
      <c r="IKX43" s="38"/>
      <c r="IKY43" s="38"/>
      <c r="IKZ43" s="38"/>
      <c r="ILA43" s="38"/>
      <c r="ILB43" s="38"/>
      <c r="ILC43" s="38"/>
      <c r="ILD43" s="38"/>
      <c r="ILE43" s="38"/>
      <c r="ILF43" s="38"/>
      <c r="ILG43" s="38"/>
      <c r="ILH43" s="38"/>
      <c r="ILI43" s="38"/>
      <c r="ILJ43" s="38"/>
      <c r="ILK43" s="38"/>
      <c r="ILL43" s="38"/>
      <c r="ILM43" s="38"/>
      <c r="ILN43" s="38"/>
      <c r="ILO43" s="38"/>
      <c r="ILP43" s="38"/>
      <c r="ILQ43" s="38"/>
      <c r="ILR43" s="38"/>
      <c r="ILS43" s="38"/>
      <c r="ILT43" s="38"/>
      <c r="ILU43" s="38"/>
      <c r="ILV43" s="38"/>
      <c r="ILW43" s="38"/>
      <c r="ILX43" s="38"/>
      <c r="ILY43" s="38"/>
      <c r="ILZ43" s="38"/>
      <c r="IMA43" s="38"/>
      <c r="IMB43" s="38"/>
      <c r="IMC43" s="38"/>
      <c r="IMD43" s="38"/>
      <c r="IME43" s="38"/>
      <c r="IMF43" s="38"/>
      <c r="IMG43" s="38"/>
      <c r="IMH43" s="38"/>
      <c r="IMI43" s="38"/>
      <c r="IMJ43" s="38"/>
      <c r="IMK43" s="38"/>
      <c r="IML43" s="38"/>
      <c r="IMM43" s="38"/>
      <c r="IMN43" s="38"/>
      <c r="IMO43" s="38"/>
      <c r="IMP43" s="38"/>
      <c r="IMQ43" s="38"/>
      <c r="IMR43" s="38"/>
      <c r="IMS43" s="38"/>
      <c r="IMT43" s="38"/>
      <c r="IMU43" s="38"/>
      <c r="IMV43" s="38"/>
      <c r="IMW43" s="38"/>
      <c r="IMX43" s="38"/>
      <c r="IMY43" s="38"/>
      <c r="IMZ43" s="38"/>
      <c r="INA43" s="38"/>
      <c r="INB43" s="38"/>
      <c r="INC43" s="38"/>
      <c r="IND43" s="38"/>
      <c r="INE43" s="38"/>
      <c r="INF43" s="38"/>
      <c r="ING43" s="38"/>
      <c r="INH43" s="38"/>
      <c r="INI43" s="38"/>
      <c r="INJ43" s="38"/>
      <c r="INK43" s="38"/>
      <c r="INL43" s="38"/>
      <c r="INM43" s="38"/>
      <c r="INN43" s="38"/>
      <c r="INO43" s="38"/>
      <c r="INP43" s="38"/>
      <c r="INQ43" s="38"/>
      <c r="INR43" s="38"/>
      <c r="INS43" s="38"/>
      <c r="INT43" s="38"/>
      <c r="INU43" s="38"/>
      <c r="INV43" s="38"/>
      <c r="INW43" s="38"/>
      <c r="INX43" s="38"/>
      <c r="INY43" s="38"/>
      <c r="INZ43" s="38"/>
      <c r="IOA43" s="38"/>
      <c r="IOB43" s="38"/>
      <c r="IOC43" s="38"/>
      <c r="IOD43" s="38"/>
      <c r="IOE43" s="38"/>
      <c r="IOF43" s="38"/>
      <c r="IOG43" s="38"/>
      <c r="IOH43" s="38"/>
      <c r="IOI43" s="38"/>
      <c r="IOJ43" s="38"/>
      <c r="IOK43" s="38"/>
      <c r="IOL43" s="38"/>
      <c r="IOM43" s="38"/>
      <c r="ION43" s="38"/>
      <c r="IOO43" s="38"/>
      <c r="IOP43" s="38"/>
      <c r="IOQ43" s="38"/>
      <c r="IOR43" s="38"/>
      <c r="IOS43" s="38"/>
      <c r="IOT43" s="38"/>
      <c r="IOU43" s="38"/>
      <c r="IOV43" s="38"/>
      <c r="IOW43" s="38"/>
      <c r="IOX43" s="38"/>
      <c r="IOY43" s="38"/>
      <c r="IOZ43" s="38"/>
      <c r="IPA43" s="38"/>
      <c r="IPB43" s="38"/>
      <c r="IPC43" s="38"/>
      <c r="IPD43" s="38"/>
      <c r="IPE43" s="38"/>
      <c r="IPF43" s="38"/>
      <c r="IPG43" s="38"/>
      <c r="IPH43" s="38"/>
      <c r="IPI43" s="38"/>
      <c r="IPJ43" s="38"/>
      <c r="IPK43" s="38"/>
      <c r="IPL43" s="38"/>
      <c r="IPM43" s="38"/>
      <c r="IPN43" s="38"/>
      <c r="IPO43" s="38"/>
      <c r="IPP43" s="38"/>
      <c r="IPQ43" s="38"/>
      <c r="IPR43" s="38"/>
      <c r="IPS43" s="38"/>
      <c r="IPT43" s="38"/>
      <c r="IPU43" s="38"/>
      <c r="IPV43" s="38"/>
      <c r="IPW43" s="38"/>
      <c r="IPX43" s="38"/>
      <c r="IPY43" s="38"/>
      <c r="IPZ43" s="38"/>
      <c r="IQA43" s="38"/>
      <c r="IQB43" s="38"/>
      <c r="IQC43" s="38"/>
      <c r="IQD43" s="38"/>
      <c r="IQE43" s="38"/>
      <c r="IQF43" s="38"/>
      <c r="IQG43" s="38"/>
      <c r="IQH43" s="38"/>
      <c r="IQI43" s="38"/>
      <c r="IQJ43" s="38"/>
      <c r="IQK43" s="38"/>
      <c r="IQL43" s="38"/>
      <c r="IQM43" s="38"/>
      <c r="IQN43" s="38"/>
      <c r="IQO43" s="38"/>
      <c r="IQP43" s="38"/>
      <c r="IQQ43" s="38"/>
      <c r="IQR43" s="38"/>
      <c r="IQS43" s="38"/>
      <c r="IQT43" s="38"/>
      <c r="IQU43" s="38"/>
      <c r="IQV43" s="38"/>
      <c r="IQW43" s="38"/>
      <c r="IQX43" s="38"/>
      <c r="IQY43" s="38"/>
      <c r="IQZ43" s="38"/>
      <c r="IRA43" s="38"/>
      <c r="IRB43" s="38"/>
      <c r="IRC43" s="38"/>
      <c r="IRD43" s="38"/>
      <c r="IRE43" s="38"/>
      <c r="IRF43" s="38"/>
      <c r="IRG43" s="38"/>
      <c r="IRH43" s="38"/>
      <c r="IRI43" s="38"/>
      <c r="IRJ43" s="38"/>
      <c r="IRK43" s="38"/>
      <c r="IRL43" s="38"/>
      <c r="IRM43" s="38"/>
      <c r="IRN43" s="38"/>
      <c r="IRO43" s="38"/>
      <c r="IRP43" s="38"/>
      <c r="IRQ43" s="38"/>
      <c r="IRR43" s="38"/>
      <c r="IRS43" s="38"/>
      <c r="IRT43" s="38"/>
      <c r="IRU43" s="38"/>
      <c r="IRV43" s="38"/>
      <c r="IRW43" s="38"/>
      <c r="IRX43" s="38"/>
      <c r="IRY43" s="38"/>
      <c r="IRZ43" s="38"/>
      <c r="ISA43" s="38"/>
      <c r="ISB43" s="38"/>
      <c r="ISC43" s="38"/>
      <c r="ISD43" s="38"/>
      <c r="ISE43" s="38"/>
      <c r="ISF43" s="38"/>
      <c r="ISG43" s="38"/>
      <c r="ISH43" s="38"/>
      <c r="ISI43" s="38"/>
      <c r="ISJ43" s="38"/>
      <c r="ISK43" s="38"/>
      <c r="ISL43" s="38"/>
      <c r="ISM43" s="38"/>
      <c r="ISN43" s="38"/>
      <c r="ISO43" s="38"/>
      <c r="ISP43" s="38"/>
      <c r="ISQ43" s="38"/>
      <c r="ISR43" s="38"/>
      <c r="ISS43" s="38"/>
      <c r="IST43" s="38"/>
      <c r="ISU43" s="38"/>
      <c r="ISV43" s="38"/>
      <c r="ISW43" s="38"/>
      <c r="ISX43" s="38"/>
      <c r="ISY43" s="38"/>
      <c r="ISZ43" s="38"/>
      <c r="ITA43" s="38"/>
      <c r="ITB43" s="38"/>
      <c r="ITC43" s="38"/>
      <c r="ITD43" s="38"/>
      <c r="ITE43" s="38"/>
      <c r="ITF43" s="38"/>
      <c r="ITG43" s="38"/>
      <c r="ITH43" s="38"/>
      <c r="ITI43" s="38"/>
      <c r="ITJ43" s="38"/>
      <c r="ITK43" s="38"/>
      <c r="ITL43" s="38"/>
      <c r="ITM43" s="38"/>
      <c r="ITN43" s="38"/>
      <c r="ITO43" s="38"/>
      <c r="ITP43" s="38"/>
      <c r="ITQ43" s="38"/>
      <c r="ITR43" s="38"/>
      <c r="ITS43" s="38"/>
      <c r="ITT43" s="38"/>
      <c r="ITU43" s="38"/>
      <c r="ITV43" s="38"/>
      <c r="ITW43" s="38"/>
      <c r="ITX43" s="38"/>
      <c r="ITY43" s="38"/>
      <c r="ITZ43" s="38"/>
      <c r="IUA43" s="38"/>
      <c r="IUB43" s="38"/>
      <c r="IUC43" s="38"/>
      <c r="IUD43" s="38"/>
      <c r="IUE43" s="38"/>
      <c r="IUF43" s="38"/>
      <c r="IUG43" s="38"/>
      <c r="IUH43" s="38"/>
      <c r="IUI43" s="38"/>
      <c r="IUJ43" s="38"/>
      <c r="IUK43" s="38"/>
      <c r="IUL43" s="38"/>
      <c r="IUM43" s="38"/>
      <c r="IUN43" s="38"/>
      <c r="IUO43" s="38"/>
      <c r="IUP43" s="38"/>
      <c r="IUQ43" s="38"/>
      <c r="IUR43" s="38"/>
      <c r="IUS43" s="38"/>
      <c r="IUT43" s="38"/>
      <c r="IUU43" s="38"/>
      <c r="IUV43" s="38"/>
      <c r="IUW43" s="38"/>
      <c r="IUX43" s="38"/>
      <c r="IUY43" s="38"/>
      <c r="IUZ43" s="38"/>
      <c r="IVA43" s="38"/>
      <c r="IVB43" s="38"/>
      <c r="IVC43" s="38"/>
      <c r="IVD43" s="38"/>
      <c r="IVE43" s="38"/>
      <c r="IVF43" s="38"/>
      <c r="IVG43" s="38"/>
      <c r="IVH43" s="38"/>
      <c r="IVI43" s="38"/>
      <c r="IVJ43" s="38"/>
      <c r="IVK43" s="38"/>
      <c r="IVL43" s="38"/>
      <c r="IVM43" s="38"/>
      <c r="IVN43" s="38"/>
      <c r="IVO43" s="38"/>
      <c r="IVP43" s="38"/>
      <c r="IVQ43" s="38"/>
      <c r="IVR43" s="38"/>
      <c r="IVS43" s="38"/>
      <c r="IVT43" s="38"/>
      <c r="IVU43" s="38"/>
      <c r="IVV43" s="38"/>
      <c r="IVW43" s="38"/>
      <c r="IVX43" s="38"/>
      <c r="IVY43" s="38"/>
      <c r="IVZ43" s="38"/>
      <c r="IWA43" s="38"/>
      <c r="IWB43" s="38"/>
      <c r="IWC43" s="38"/>
      <c r="IWD43" s="38"/>
      <c r="IWE43" s="38"/>
      <c r="IWF43" s="38"/>
      <c r="IWG43" s="38"/>
      <c r="IWH43" s="38"/>
      <c r="IWI43" s="38"/>
      <c r="IWJ43" s="38"/>
      <c r="IWK43" s="38"/>
      <c r="IWL43" s="38"/>
      <c r="IWM43" s="38"/>
      <c r="IWN43" s="38"/>
      <c r="IWO43" s="38"/>
      <c r="IWP43" s="38"/>
      <c r="IWQ43" s="38"/>
      <c r="IWR43" s="38"/>
      <c r="IWS43" s="38"/>
      <c r="IWT43" s="38"/>
      <c r="IWU43" s="38"/>
      <c r="IWV43" s="38"/>
      <c r="IWW43" s="38"/>
      <c r="IWX43" s="38"/>
      <c r="IWY43" s="38"/>
      <c r="IWZ43" s="38"/>
      <c r="IXA43" s="38"/>
      <c r="IXB43" s="38"/>
      <c r="IXC43" s="38"/>
      <c r="IXD43" s="38"/>
      <c r="IXE43" s="38"/>
      <c r="IXF43" s="38"/>
      <c r="IXG43" s="38"/>
      <c r="IXH43" s="38"/>
      <c r="IXI43" s="38"/>
      <c r="IXJ43" s="38"/>
      <c r="IXK43" s="38"/>
      <c r="IXL43" s="38"/>
      <c r="IXM43" s="38"/>
      <c r="IXN43" s="38"/>
      <c r="IXO43" s="38"/>
      <c r="IXP43" s="38"/>
      <c r="IXQ43" s="38"/>
      <c r="IXR43" s="38"/>
      <c r="IXS43" s="38"/>
      <c r="IXT43" s="38"/>
      <c r="IXU43" s="38"/>
      <c r="IXV43" s="38"/>
      <c r="IXW43" s="38"/>
      <c r="IXX43" s="38"/>
      <c r="IXY43" s="38"/>
      <c r="IXZ43" s="38"/>
      <c r="IYA43" s="38"/>
      <c r="IYB43" s="38"/>
      <c r="IYC43" s="38"/>
      <c r="IYD43" s="38"/>
      <c r="IYE43" s="38"/>
      <c r="IYF43" s="38"/>
      <c r="IYG43" s="38"/>
      <c r="IYH43" s="38"/>
      <c r="IYI43" s="38"/>
      <c r="IYJ43" s="38"/>
      <c r="IYK43" s="38"/>
      <c r="IYL43" s="38"/>
      <c r="IYM43" s="38"/>
      <c r="IYN43" s="38"/>
      <c r="IYO43" s="38"/>
      <c r="IYP43" s="38"/>
      <c r="IYQ43" s="38"/>
      <c r="IYR43" s="38"/>
      <c r="IYS43" s="38"/>
      <c r="IYT43" s="38"/>
      <c r="IYU43" s="38"/>
      <c r="IYV43" s="38"/>
      <c r="IYW43" s="38"/>
      <c r="IYX43" s="38"/>
      <c r="IYY43" s="38"/>
      <c r="IYZ43" s="38"/>
      <c r="IZA43" s="38"/>
      <c r="IZB43" s="38"/>
      <c r="IZC43" s="38"/>
      <c r="IZD43" s="38"/>
      <c r="IZE43" s="38"/>
      <c r="IZF43" s="38"/>
      <c r="IZG43" s="38"/>
      <c r="IZH43" s="38"/>
      <c r="IZI43" s="38"/>
      <c r="IZJ43" s="38"/>
      <c r="IZK43" s="38"/>
      <c r="IZL43" s="38"/>
      <c r="IZM43" s="38"/>
      <c r="IZN43" s="38"/>
      <c r="IZO43" s="38"/>
      <c r="IZP43" s="38"/>
      <c r="IZQ43" s="38"/>
      <c r="IZR43" s="38"/>
      <c r="IZS43" s="38"/>
      <c r="IZT43" s="38"/>
      <c r="IZU43" s="38"/>
      <c r="IZV43" s="38"/>
      <c r="IZW43" s="38"/>
      <c r="IZX43" s="38"/>
      <c r="IZY43" s="38"/>
      <c r="IZZ43" s="38"/>
      <c r="JAA43" s="38"/>
      <c r="JAB43" s="38"/>
      <c r="JAC43" s="38"/>
      <c r="JAD43" s="38"/>
      <c r="JAE43" s="38"/>
      <c r="JAF43" s="38"/>
      <c r="JAG43" s="38"/>
      <c r="JAH43" s="38"/>
      <c r="JAI43" s="38"/>
      <c r="JAJ43" s="38"/>
      <c r="JAK43" s="38"/>
      <c r="JAL43" s="38"/>
      <c r="JAM43" s="38"/>
      <c r="JAN43" s="38"/>
      <c r="JAO43" s="38"/>
      <c r="JAP43" s="38"/>
      <c r="JAQ43" s="38"/>
      <c r="JAR43" s="38"/>
      <c r="JAS43" s="38"/>
      <c r="JAT43" s="38"/>
      <c r="JAU43" s="38"/>
      <c r="JAV43" s="38"/>
      <c r="JAW43" s="38"/>
      <c r="JAX43" s="38"/>
      <c r="JAY43" s="38"/>
      <c r="JAZ43" s="38"/>
      <c r="JBA43" s="38"/>
      <c r="JBB43" s="38"/>
      <c r="JBC43" s="38"/>
      <c r="JBD43" s="38"/>
      <c r="JBE43" s="38"/>
      <c r="JBF43" s="38"/>
      <c r="JBG43" s="38"/>
      <c r="JBH43" s="38"/>
      <c r="JBI43" s="38"/>
      <c r="JBJ43" s="38"/>
      <c r="JBK43" s="38"/>
      <c r="JBL43" s="38"/>
      <c r="JBM43" s="38"/>
      <c r="JBN43" s="38"/>
      <c r="JBO43" s="38"/>
      <c r="JBP43" s="38"/>
      <c r="JBQ43" s="38"/>
      <c r="JBR43" s="38"/>
      <c r="JBS43" s="38"/>
      <c r="JBT43" s="38"/>
      <c r="JBU43" s="38"/>
      <c r="JBV43" s="38"/>
      <c r="JBW43" s="38"/>
      <c r="JBX43" s="38"/>
      <c r="JBY43" s="38"/>
      <c r="JBZ43" s="38"/>
      <c r="JCA43" s="38"/>
      <c r="JCB43" s="38"/>
      <c r="JCC43" s="38"/>
      <c r="JCD43" s="38"/>
      <c r="JCE43" s="38"/>
      <c r="JCF43" s="38"/>
      <c r="JCG43" s="38"/>
      <c r="JCH43" s="38"/>
      <c r="JCI43" s="38"/>
      <c r="JCJ43" s="38"/>
      <c r="JCK43" s="38"/>
      <c r="JCL43" s="38"/>
      <c r="JCM43" s="38"/>
      <c r="JCN43" s="38"/>
      <c r="JCO43" s="38"/>
      <c r="JCP43" s="38"/>
      <c r="JCQ43" s="38"/>
      <c r="JCR43" s="38"/>
      <c r="JCS43" s="38"/>
      <c r="JCT43" s="38"/>
      <c r="JCU43" s="38"/>
      <c r="JCV43" s="38"/>
      <c r="JCW43" s="38"/>
      <c r="JCX43" s="38"/>
      <c r="JCY43" s="38"/>
      <c r="JCZ43" s="38"/>
      <c r="JDA43" s="38"/>
      <c r="JDB43" s="38"/>
      <c r="JDC43" s="38"/>
      <c r="JDD43" s="38"/>
      <c r="JDE43" s="38"/>
      <c r="JDF43" s="38"/>
      <c r="JDG43" s="38"/>
      <c r="JDH43" s="38"/>
      <c r="JDI43" s="38"/>
      <c r="JDJ43" s="38"/>
      <c r="JDK43" s="38"/>
      <c r="JDL43" s="38"/>
      <c r="JDM43" s="38"/>
      <c r="JDN43" s="38"/>
      <c r="JDO43" s="38"/>
      <c r="JDP43" s="38"/>
      <c r="JDQ43" s="38"/>
      <c r="JDR43" s="38"/>
      <c r="JDS43" s="38"/>
      <c r="JDT43" s="38"/>
      <c r="JDU43" s="38"/>
      <c r="JDV43" s="38"/>
      <c r="JDW43" s="38"/>
      <c r="JDX43" s="38"/>
      <c r="JDY43" s="38"/>
      <c r="JDZ43" s="38"/>
      <c r="JEA43" s="38"/>
      <c r="JEB43" s="38"/>
      <c r="JEC43" s="38"/>
      <c r="JED43" s="38"/>
      <c r="JEE43" s="38"/>
      <c r="JEF43" s="38"/>
      <c r="JEG43" s="38"/>
      <c r="JEH43" s="38"/>
      <c r="JEI43" s="38"/>
      <c r="JEJ43" s="38"/>
      <c r="JEK43" s="38"/>
      <c r="JEL43" s="38"/>
      <c r="JEM43" s="38"/>
      <c r="JEN43" s="38"/>
      <c r="JEO43" s="38"/>
      <c r="JEP43" s="38"/>
      <c r="JEQ43" s="38"/>
      <c r="JER43" s="38"/>
      <c r="JES43" s="38"/>
      <c r="JET43" s="38"/>
      <c r="JEU43" s="38"/>
      <c r="JEV43" s="38"/>
      <c r="JEW43" s="38"/>
      <c r="JEX43" s="38"/>
      <c r="JEY43" s="38"/>
      <c r="JEZ43" s="38"/>
      <c r="JFA43" s="38"/>
      <c r="JFB43" s="38"/>
      <c r="JFC43" s="38"/>
      <c r="JFD43" s="38"/>
      <c r="JFE43" s="38"/>
      <c r="JFF43" s="38"/>
      <c r="JFG43" s="38"/>
      <c r="JFH43" s="38"/>
      <c r="JFI43" s="38"/>
      <c r="JFJ43" s="38"/>
      <c r="JFK43" s="38"/>
      <c r="JFL43" s="38"/>
      <c r="JFM43" s="38"/>
      <c r="JFN43" s="38"/>
      <c r="JFO43" s="38"/>
      <c r="JFP43" s="38"/>
      <c r="JFQ43" s="38"/>
      <c r="JFR43" s="38"/>
      <c r="JFS43" s="38"/>
      <c r="JFT43" s="38"/>
      <c r="JFU43" s="38"/>
      <c r="JFV43" s="38"/>
      <c r="JFW43" s="38"/>
      <c r="JFX43" s="38"/>
      <c r="JFY43" s="38"/>
      <c r="JFZ43" s="38"/>
      <c r="JGA43" s="38"/>
      <c r="JGB43" s="38"/>
      <c r="JGC43" s="38"/>
      <c r="JGD43" s="38"/>
      <c r="JGE43" s="38"/>
      <c r="JGF43" s="38"/>
      <c r="JGG43" s="38"/>
      <c r="JGH43" s="38"/>
      <c r="JGI43" s="38"/>
      <c r="JGJ43" s="38"/>
      <c r="JGK43" s="38"/>
      <c r="JGL43" s="38"/>
      <c r="JGM43" s="38"/>
      <c r="JGN43" s="38"/>
      <c r="JGO43" s="38"/>
      <c r="JGP43" s="38"/>
      <c r="JGQ43" s="38"/>
      <c r="JGR43" s="38"/>
      <c r="JGS43" s="38"/>
      <c r="JGT43" s="38"/>
      <c r="JGU43" s="38"/>
      <c r="JGV43" s="38"/>
      <c r="JGW43" s="38"/>
      <c r="JGX43" s="38"/>
      <c r="JGY43" s="38"/>
      <c r="JGZ43" s="38"/>
      <c r="JHA43" s="38"/>
      <c r="JHB43" s="38"/>
      <c r="JHC43" s="38"/>
      <c r="JHD43" s="38"/>
      <c r="JHE43" s="38"/>
      <c r="JHF43" s="38"/>
      <c r="JHG43" s="38"/>
      <c r="JHH43" s="38"/>
      <c r="JHI43" s="38"/>
      <c r="JHJ43" s="38"/>
      <c r="JHK43" s="38"/>
      <c r="JHL43" s="38"/>
      <c r="JHM43" s="38"/>
      <c r="JHN43" s="38"/>
      <c r="JHO43" s="38"/>
      <c r="JHP43" s="38"/>
      <c r="JHQ43" s="38"/>
      <c r="JHR43" s="38"/>
      <c r="JHS43" s="38"/>
      <c r="JHT43" s="38"/>
      <c r="JHU43" s="38"/>
      <c r="JHV43" s="38"/>
      <c r="JHW43" s="38"/>
      <c r="JHX43" s="38"/>
      <c r="JHY43" s="38"/>
      <c r="JHZ43" s="38"/>
      <c r="JIA43" s="38"/>
      <c r="JIB43" s="38"/>
      <c r="JIC43" s="38"/>
      <c r="JID43" s="38"/>
      <c r="JIE43" s="38"/>
      <c r="JIF43" s="38"/>
      <c r="JIG43" s="38"/>
      <c r="JIH43" s="38"/>
      <c r="JII43" s="38"/>
      <c r="JIJ43" s="38"/>
      <c r="JIK43" s="38"/>
      <c r="JIL43" s="38"/>
      <c r="JIM43" s="38"/>
      <c r="JIN43" s="38"/>
      <c r="JIO43" s="38"/>
      <c r="JIP43" s="38"/>
      <c r="JIQ43" s="38"/>
      <c r="JIR43" s="38"/>
      <c r="JIS43" s="38"/>
      <c r="JIT43" s="38"/>
      <c r="JIU43" s="38"/>
      <c r="JIV43" s="38"/>
      <c r="JIW43" s="38"/>
      <c r="JIX43" s="38"/>
      <c r="JIY43" s="38"/>
      <c r="JIZ43" s="38"/>
      <c r="JJA43" s="38"/>
      <c r="JJB43" s="38"/>
      <c r="JJC43" s="38"/>
      <c r="JJD43" s="38"/>
      <c r="JJE43" s="38"/>
      <c r="JJF43" s="38"/>
      <c r="JJG43" s="38"/>
      <c r="JJH43" s="38"/>
      <c r="JJI43" s="38"/>
      <c r="JJJ43" s="38"/>
      <c r="JJK43" s="38"/>
      <c r="JJL43" s="38"/>
      <c r="JJM43" s="38"/>
      <c r="JJN43" s="38"/>
      <c r="JJO43" s="38"/>
      <c r="JJP43" s="38"/>
      <c r="JJQ43" s="38"/>
      <c r="JJR43" s="38"/>
      <c r="JJS43" s="38"/>
      <c r="JJT43" s="38"/>
      <c r="JJU43" s="38"/>
      <c r="JJV43" s="38"/>
      <c r="JJW43" s="38"/>
      <c r="JJX43" s="38"/>
      <c r="JJY43" s="38"/>
      <c r="JJZ43" s="38"/>
      <c r="JKA43" s="38"/>
      <c r="JKB43" s="38"/>
      <c r="JKC43" s="38"/>
      <c r="JKD43" s="38"/>
      <c r="JKE43" s="38"/>
      <c r="JKF43" s="38"/>
      <c r="JKG43" s="38"/>
      <c r="JKH43" s="38"/>
      <c r="JKI43" s="38"/>
      <c r="JKJ43" s="38"/>
      <c r="JKK43" s="38"/>
      <c r="JKL43" s="38"/>
      <c r="JKM43" s="38"/>
      <c r="JKN43" s="38"/>
      <c r="JKO43" s="38"/>
      <c r="JKP43" s="38"/>
      <c r="JKQ43" s="38"/>
      <c r="JKR43" s="38"/>
      <c r="JKS43" s="38"/>
      <c r="JKT43" s="38"/>
      <c r="JKU43" s="38"/>
      <c r="JKV43" s="38"/>
      <c r="JKW43" s="38"/>
      <c r="JKX43" s="38"/>
      <c r="JKY43" s="38"/>
      <c r="JKZ43" s="38"/>
      <c r="JLA43" s="38"/>
      <c r="JLB43" s="38"/>
      <c r="JLC43" s="38"/>
      <c r="JLD43" s="38"/>
      <c r="JLE43" s="38"/>
      <c r="JLF43" s="38"/>
      <c r="JLG43" s="38"/>
      <c r="JLH43" s="38"/>
      <c r="JLI43" s="38"/>
      <c r="JLJ43" s="38"/>
      <c r="JLK43" s="38"/>
      <c r="JLL43" s="38"/>
      <c r="JLM43" s="38"/>
      <c r="JLN43" s="38"/>
      <c r="JLO43" s="38"/>
      <c r="JLP43" s="38"/>
      <c r="JLQ43" s="38"/>
      <c r="JLR43" s="38"/>
      <c r="JLS43" s="38"/>
      <c r="JLT43" s="38"/>
      <c r="JLU43" s="38"/>
      <c r="JLV43" s="38"/>
      <c r="JLW43" s="38"/>
      <c r="JLX43" s="38"/>
      <c r="JLY43" s="38"/>
      <c r="JLZ43" s="38"/>
      <c r="JMA43" s="38"/>
      <c r="JMB43" s="38"/>
      <c r="JMC43" s="38"/>
      <c r="JMD43" s="38"/>
      <c r="JME43" s="38"/>
      <c r="JMF43" s="38"/>
      <c r="JMG43" s="38"/>
      <c r="JMH43" s="38"/>
      <c r="JMI43" s="38"/>
      <c r="JMJ43" s="38"/>
      <c r="JMK43" s="38"/>
      <c r="JML43" s="38"/>
      <c r="JMM43" s="38"/>
      <c r="JMN43" s="38"/>
      <c r="JMO43" s="38"/>
      <c r="JMP43" s="38"/>
      <c r="JMQ43" s="38"/>
      <c r="JMR43" s="38"/>
      <c r="JMS43" s="38"/>
      <c r="JMT43" s="38"/>
      <c r="JMU43" s="38"/>
      <c r="JMV43" s="38"/>
      <c r="JMW43" s="38"/>
      <c r="JMX43" s="38"/>
      <c r="JMY43" s="38"/>
      <c r="JMZ43" s="38"/>
      <c r="JNA43" s="38"/>
      <c r="JNB43" s="38"/>
      <c r="JNC43" s="38"/>
      <c r="JND43" s="38"/>
      <c r="JNE43" s="38"/>
      <c r="JNF43" s="38"/>
      <c r="JNG43" s="38"/>
      <c r="JNH43" s="38"/>
      <c r="JNI43" s="38"/>
      <c r="JNJ43" s="38"/>
      <c r="JNK43" s="38"/>
      <c r="JNL43" s="38"/>
      <c r="JNM43" s="38"/>
      <c r="JNN43" s="38"/>
      <c r="JNO43" s="38"/>
      <c r="JNP43" s="38"/>
      <c r="JNQ43" s="38"/>
      <c r="JNR43" s="38"/>
      <c r="JNS43" s="38"/>
      <c r="JNT43" s="38"/>
      <c r="JNU43" s="38"/>
      <c r="JNV43" s="38"/>
      <c r="JNW43" s="38"/>
      <c r="JNX43" s="38"/>
      <c r="JNY43" s="38"/>
      <c r="JNZ43" s="38"/>
      <c r="JOA43" s="38"/>
      <c r="JOB43" s="38"/>
      <c r="JOC43" s="38"/>
      <c r="JOD43" s="38"/>
      <c r="JOE43" s="38"/>
      <c r="JOF43" s="38"/>
      <c r="JOG43" s="38"/>
      <c r="JOH43" s="38"/>
      <c r="JOI43" s="38"/>
      <c r="JOJ43" s="38"/>
      <c r="JOK43" s="38"/>
      <c r="JOL43" s="38"/>
      <c r="JOM43" s="38"/>
      <c r="JON43" s="38"/>
      <c r="JOO43" s="38"/>
      <c r="JOP43" s="38"/>
      <c r="JOQ43" s="38"/>
      <c r="JOR43" s="38"/>
      <c r="JOS43" s="38"/>
      <c r="JOT43" s="38"/>
      <c r="JOU43" s="38"/>
      <c r="JOV43" s="38"/>
      <c r="JOW43" s="38"/>
      <c r="JOX43" s="38"/>
      <c r="JOY43" s="38"/>
      <c r="JOZ43" s="38"/>
      <c r="JPA43" s="38"/>
      <c r="JPB43" s="38"/>
      <c r="JPC43" s="38"/>
      <c r="JPD43" s="38"/>
      <c r="JPE43" s="38"/>
      <c r="JPF43" s="38"/>
      <c r="JPG43" s="38"/>
      <c r="JPH43" s="38"/>
      <c r="JPI43" s="38"/>
      <c r="JPJ43" s="38"/>
      <c r="JPK43" s="38"/>
      <c r="JPL43" s="38"/>
      <c r="JPM43" s="38"/>
      <c r="JPN43" s="38"/>
      <c r="JPO43" s="38"/>
      <c r="JPP43" s="38"/>
      <c r="JPQ43" s="38"/>
      <c r="JPR43" s="38"/>
      <c r="JPS43" s="38"/>
      <c r="JPT43" s="38"/>
      <c r="JPU43" s="38"/>
      <c r="JPV43" s="38"/>
      <c r="JPW43" s="38"/>
      <c r="JPX43" s="38"/>
      <c r="JPY43" s="38"/>
      <c r="JPZ43" s="38"/>
      <c r="JQA43" s="38"/>
      <c r="JQB43" s="38"/>
      <c r="JQC43" s="38"/>
      <c r="JQD43" s="38"/>
      <c r="JQE43" s="38"/>
      <c r="JQF43" s="38"/>
      <c r="JQG43" s="38"/>
      <c r="JQH43" s="38"/>
      <c r="JQI43" s="38"/>
      <c r="JQJ43" s="38"/>
      <c r="JQK43" s="38"/>
      <c r="JQL43" s="38"/>
      <c r="JQM43" s="38"/>
      <c r="JQN43" s="38"/>
      <c r="JQO43" s="38"/>
      <c r="JQP43" s="38"/>
      <c r="JQQ43" s="38"/>
      <c r="JQR43" s="38"/>
      <c r="JQS43" s="38"/>
      <c r="JQT43" s="38"/>
      <c r="JQU43" s="38"/>
      <c r="JQV43" s="38"/>
      <c r="JQW43" s="38"/>
      <c r="JQX43" s="38"/>
      <c r="JQY43" s="38"/>
      <c r="JQZ43" s="38"/>
      <c r="JRA43" s="38"/>
      <c r="JRB43" s="38"/>
      <c r="JRC43" s="38"/>
      <c r="JRD43" s="38"/>
      <c r="JRE43" s="38"/>
      <c r="JRF43" s="38"/>
      <c r="JRG43" s="38"/>
      <c r="JRH43" s="38"/>
      <c r="JRI43" s="38"/>
      <c r="JRJ43" s="38"/>
      <c r="JRK43" s="38"/>
      <c r="JRL43" s="38"/>
      <c r="JRM43" s="38"/>
      <c r="JRN43" s="38"/>
      <c r="JRO43" s="38"/>
      <c r="JRP43" s="38"/>
      <c r="JRQ43" s="38"/>
      <c r="JRR43" s="38"/>
      <c r="JRS43" s="38"/>
      <c r="JRT43" s="38"/>
      <c r="JRU43" s="38"/>
      <c r="JRV43" s="38"/>
      <c r="JRW43" s="38"/>
      <c r="JRX43" s="38"/>
      <c r="JRY43" s="38"/>
      <c r="JRZ43" s="38"/>
      <c r="JSA43" s="38"/>
      <c r="JSB43" s="38"/>
      <c r="JSC43" s="38"/>
      <c r="JSD43" s="38"/>
      <c r="JSE43" s="38"/>
      <c r="JSF43" s="38"/>
      <c r="JSG43" s="38"/>
      <c r="JSH43" s="38"/>
      <c r="JSI43" s="38"/>
      <c r="JSJ43" s="38"/>
      <c r="JSK43" s="38"/>
      <c r="JSL43" s="38"/>
      <c r="JSM43" s="38"/>
      <c r="JSN43" s="38"/>
      <c r="JSO43" s="38"/>
      <c r="JSP43" s="38"/>
      <c r="JSQ43" s="38"/>
      <c r="JSR43" s="38"/>
      <c r="JSS43" s="38"/>
      <c r="JST43" s="38"/>
      <c r="JSU43" s="38"/>
      <c r="JSV43" s="38"/>
      <c r="JSW43" s="38"/>
      <c r="JSX43" s="38"/>
      <c r="JSY43" s="38"/>
      <c r="JSZ43" s="38"/>
      <c r="JTA43" s="38"/>
      <c r="JTB43" s="38"/>
      <c r="JTC43" s="38"/>
      <c r="JTD43" s="38"/>
      <c r="JTE43" s="38"/>
      <c r="JTF43" s="38"/>
      <c r="JTG43" s="38"/>
      <c r="JTH43" s="38"/>
      <c r="JTI43" s="38"/>
      <c r="JTJ43" s="38"/>
      <c r="JTK43" s="38"/>
      <c r="JTL43" s="38"/>
      <c r="JTM43" s="38"/>
      <c r="JTN43" s="38"/>
      <c r="JTO43" s="38"/>
      <c r="JTP43" s="38"/>
      <c r="JTQ43" s="38"/>
      <c r="JTR43" s="38"/>
      <c r="JTS43" s="38"/>
      <c r="JTT43" s="38"/>
      <c r="JTU43" s="38"/>
      <c r="JTV43" s="38"/>
      <c r="JTW43" s="38"/>
      <c r="JTX43" s="38"/>
      <c r="JTY43" s="38"/>
      <c r="JTZ43" s="38"/>
      <c r="JUA43" s="38"/>
      <c r="JUB43" s="38"/>
      <c r="JUC43" s="38"/>
      <c r="JUD43" s="38"/>
      <c r="JUE43" s="38"/>
      <c r="JUF43" s="38"/>
      <c r="JUG43" s="38"/>
      <c r="JUH43" s="38"/>
      <c r="JUI43" s="38"/>
      <c r="JUJ43" s="38"/>
      <c r="JUK43" s="38"/>
      <c r="JUL43" s="38"/>
      <c r="JUM43" s="38"/>
      <c r="JUN43" s="38"/>
      <c r="JUO43" s="38"/>
      <c r="JUP43" s="38"/>
      <c r="JUQ43" s="38"/>
      <c r="JUR43" s="38"/>
      <c r="JUS43" s="38"/>
      <c r="JUT43" s="38"/>
      <c r="JUU43" s="38"/>
      <c r="JUV43" s="38"/>
      <c r="JUW43" s="38"/>
      <c r="JUX43" s="38"/>
      <c r="JUY43" s="38"/>
      <c r="JUZ43" s="38"/>
      <c r="JVA43" s="38"/>
      <c r="JVB43" s="38"/>
      <c r="JVC43" s="38"/>
      <c r="JVD43" s="38"/>
      <c r="JVE43" s="38"/>
      <c r="JVF43" s="38"/>
      <c r="JVG43" s="38"/>
      <c r="JVH43" s="38"/>
      <c r="JVI43" s="38"/>
      <c r="JVJ43" s="38"/>
      <c r="JVK43" s="38"/>
      <c r="JVL43" s="38"/>
      <c r="JVM43" s="38"/>
      <c r="JVN43" s="38"/>
      <c r="JVO43" s="38"/>
      <c r="JVP43" s="38"/>
      <c r="JVQ43" s="38"/>
      <c r="JVR43" s="38"/>
      <c r="JVS43" s="38"/>
      <c r="JVT43" s="38"/>
      <c r="JVU43" s="38"/>
      <c r="JVV43" s="38"/>
      <c r="JVW43" s="38"/>
      <c r="JVX43" s="38"/>
      <c r="JVY43" s="38"/>
      <c r="JVZ43" s="38"/>
      <c r="JWA43" s="38"/>
      <c r="JWB43" s="38"/>
      <c r="JWC43" s="38"/>
      <c r="JWD43" s="38"/>
      <c r="JWE43" s="38"/>
      <c r="JWF43" s="38"/>
      <c r="JWG43" s="38"/>
      <c r="JWH43" s="38"/>
      <c r="JWI43" s="38"/>
      <c r="JWJ43" s="38"/>
      <c r="JWK43" s="38"/>
      <c r="JWL43" s="38"/>
      <c r="JWM43" s="38"/>
      <c r="JWN43" s="38"/>
      <c r="JWO43" s="38"/>
      <c r="JWP43" s="38"/>
      <c r="JWQ43" s="38"/>
      <c r="JWR43" s="38"/>
      <c r="JWS43" s="38"/>
      <c r="JWT43" s="38"/>
      <c r="JWU43" s="38"/>
      <c r="JWV43" s="38"/>
      <c r="JWW43" s="38"/>
      <c r="JWX43" s="38"/>
      <c r="JWY43" s="38"/>
      <c r="JWZ43" s="38"/>
      <c r="JXA43" s="38"/>
      <c r="JXB43" s="38"/>
      <c r="JXC43" s="38"/>
      <c r="JXD43" s="38"/>
      <c r="JXE43" s="38"/>
      <c r="JXF43" s="38"/>
      <c r="JXG43" s="38"/>
      <c r="JXH43" s="38"/>
      <c r="JXI43" s="38"/>
      <c r="JXJ43" s="38"/>
      <c r="JXK43" s="38"/>
      <c r="JXL43" s="38"/>
      <c r="JXM43" s="38"/>
      <c r="JXN43" s="38"/>
      <c r="JXO43" s="38"/>
      <c r="JXP43" s="38"/>
      <c r="JXQ43" s="38"/>
      <c r="JXR43" s="38"/>
      <c r="JXS43" s="38"/>
      <c r="JXT43" s="38"/>
      <c r="JXU43" s="38"/>
      <c r="JXV43" s="38"/>
      <c r="JXW43" s="38"/>
      <c r="JXX43" s="38"/>
      <c r="JXY43" s="38"/>
      <c r="JXZ43" s="38"/>
      <c r="JYA43" s="38"/>
      <c r="JYB43" s="38"/>
      <c r="JYC43" s="38"/>
      <c r="JYD43" s="38"/>
      <c r="JYE43" s="38"/>
      <c r="JYF43" s="38"/>
      <c r="JYG43" s="38"/>
      <c r="JYH43" s="38"/>
      <c r="JYI43" s="38"/>
      <c r="JYJ43" s="38"/>
      <c r="JYK43" s="38"/>
      <c r="JYL43" s="38"/>
      <c r="JYM43" s="38"/>
      <c r="JYN43" s="38"/>
      <c r="JYO43" s="38"/>
      <c r="JYP43" s="38"/>
      <c r="JYQ43" s="38"/>
      <c r="JYR43" s="38"/>
      <c r="JYS43" s="38"/>
      <c r="JYT43" s="38"/>
      <c r="JYU43" s="38"/>
      <c r="JYV43" s="38"/>
      <c r="JYW43" s="38"/>
      <c r="JYX43" s="38"/>
      <c r="JYY43" s="38"/>
      <c r="JYZ43" s="38"/>
      <c r="JZA43" s="38"/>
      <c r="JZB43" s="38"/>
      <c r="JZC43" s="38"/>
      <c r="JZD43" s="38"/>
      <c r="JZE43" s="38"/>
      <c r="JZF43" s="38"/>
      <c r="JZG43" s="38"/>
      <c r="JZH43" s="38"/>
      <c r="JZI43" s="38"/>
      <c r="JZJ43" s="38"/>
      <c r="JZK43" s="38"/>
      <c r="JZL43" s="38"/>
      <c r="JZM43" s="38"/>
      <c r="JZN43" s="38"/>
      <c r="JZO43" s="38"/>
      <c r="JZP43" s="38"/>
      <c r="JZQ43" s="38"/>
      <c r="JZR43" s="38"/>
      <c r="JZS43" s="38"/>
      <c r="JZT43" s="38"/>
      <c r="JZU43" s="38"/>
      <c r="JZV43" s="38"/>
      <c r="JZW43" s="38"/>
      <c r="JZX43" s="38"/>
      <c r="JZY43" s="38"/>
      <c r="JZZ43" s="38"/>
      <c r="KAA43" s="38"/>
      <c r="KAB43" s="38"/>
      <c r="KAC43" s="38"/>
      <c r="KAD43" s="38"/>
      <c r="KAE43" s="38"/>
      <c r="KAF43" s="38"/>
      <c r="KAG43" s="38"/>
      <c r="KAH43" s="38"/>
      <c r="KAI43" s="38"/>
      <c r="KAJ43" s="38"/>
      <c r="KAK43" s="38"/>
      <c r="KAL43" s="38"/>
      <c r="KAM43" s="38"/>
      <c r="KAN43" s="38"/>
      <c r="KAO43" s="38"/>
      <c r="KAP43" s="38"/>
      <c r="KAQ43" s="38"/>
      <c r="KAR43" s="38"/>
      <c r="KAS43" s="38"/>
      <c r="KAT43" s="38"/>
      <c r="KAU43" s="38"/>
      <c r="KAV43" s="38"/>
      <c r="KAW43" s="38"/>
      <c r="KAX43" s="38"/>
      <c r="KAY43" s="38"/>
      <c r="KAZ43" s="38"/>
      <c r="KBA43" s="38"/>
      <c r="KBB43" s="38"/>
      <c r="KBC43" s="38"/>
      <c r="KBD43" s="38"/>
      <c r="KBE43" s="38"/>
      <c r="KBF43" s="38"/>
      <c r="KBG43" s="38"/>
      <c r="KBH43" s="38"/>
      <c r="KBI43" s="38"/>
      <c r="KBJ43" s="38"/>
      <c r="KBK43" s="38"/>
      <c r="KBL43" s="38"/>
      <c r="KBM43" s="38"/>
      <c r="KBN43" s="38"/>
      <c r="KBO43" s="38"/>
      <c r="KBP43" s="38"/>
      <c r="KBQ43" s="38"/>
      <c r="KBR43" s="38"/>
      <c r="KBS43" s="38"/>
      <c r="KBT43" s="38"/>
      <c r="KBU43" s="38"/>
      <c r="KBV43" s="38"/>
      <c r="KBW43" s="38"/>
      <c r="KBX43" s="38"/>
      <c r="KBY43" s="38"/>
      <c r="KBZ43" s="38"/>
      <c r="KCA43" s="38"/>
      <c r="KCB43" s="38"/>
      <c r="KCC43" s="38"/>
      <c r="KCD43" s="38"/>
      <c r="KCE43" s="38"/>
      <c r="KCF43" s="38"/>
      <c r="KCG43" s="38"/>
      <c r="KCH43" s="38"/>
      <c r="KCI43" s="38"/>
      <c r="KCJ43" s="38"/>
      <c r="KCK43" s="38"/>
      <c r="KCL43" s="38"/>
      <c r="KCM43" s="38"/>
      <c r="KCN43" s="38"/>
      <c r="KCO43" s="38"/>
      <c r="KCP43" s="38"/>
      <c r="KCQ43" s="38"/>
      <c r="KCR43" s="38"/>
      <c r="KCS43" s="38"/>
      <c r="KCT43" s="38"/>
      <c r="KCU43" s="38"/>
      <c r="KCV43" s="38"/>
      <c r="KCW43" s="38"/>
      <c r="KCX43" s="38"/>
      <c r="KCY43" s="38"/>
      <c r="KCZ43" s="38"/>
      <c r="KDA43" s="38"/>
      <c r="KDB43" s="38"/>
      <c r="KDC43" s="38"/>
      <c r="KDD43" s="38"/>
      <c r="KDE43" s="38"/>
      <c r="KDF43" s="38"/>
      <c r="KDG43" s="38"/>
      <c r="KDH43" s="38"/>
      <c r="KDI43" s="38"/>
      <c r="KDJ43" s="38"/>
      <c r="KDK43" s="38"/>
      <c r="KDL43" s="38"/>
      <c r="KDM43" s="38"/>
      <c r="KDN43" s="38"/>
      <c r="KDO43" s="38"/>
      <c r="KDP43" s="38"/>
      <c r="KDQ43" s="38"/>
      <c r="KDR43" s="38"/>
      <c r="KDS43" s="38"/>
      <c r="KDT43" s="38"/>
      <c r="KDU43" s="38"/>
      <c r="KDV43" s="38"/>
      <c r="KDW43" s="38"/>
      <c r="KDX43" s="38"/>
      <c r="KDY43" s="38"/>
      <c r="KDZ43" s="38"/>
      <c r="KEA43" s="38"/>
      <c r="KEB43" s="38"/>
      <c r="KEC43" s="38"/>
      <c r="KED43" s="38"/>
      <c r="KEE43" s="38"/>
      <c r="KEF43" s="38"/>
      <c r="KEG43" s="38"/>
      <c r="KEH43" s="38"/>
      <c r="KEI43" s="38"/>
      <c r="KEJ43" s="38"/>
      <c r="KEK43" s="38"/>
      <c r="KEL43" s="38"/>
      <c r="KEM43" s="38"/>
      <c r="KEN43" s="38"/>
      <c r="KEO43" s="38"/>
      <c r="KEP43" s="38"/>
      <c r="KEQ43" s="38"/>
      <c r="KER43" s="38"/>
      <c r="KES43" s="38"/>
      <c r="KET43" s="38"/>
      <c r="KEU43" s="38"/>
      <c r="KEV43" s="38"/>
      <c r="KEW43" s="38"/>
      <c r="KEX43" s="38"/>
      <c r="KEY43" s="38"/>
      <c r="KEZ43" s="38"/>
      <c r="KFA43" s="38"/>
      <c r="KFB43" s="38"/>
      <c r="KFC43" s="38"/>
      <c r="KFD43" s="38"/>
      <c r="KFE43" s="38"/>
      <c r="KFF43" s="38"/>
      <c r="KFG43" s="38"/>
      <c r="KFH43" s="38"/>
      <c r="KFI43" s="38"/>
      <c r="KFJ43" s="38"/>
      <c r="KFK43" s="38"/>
      <c r="KFL43" s="38"/>
      <c r="KFM43" s="38"/>
      <c r="KFN43" s="38"/>
      <c r="KFO43" s="38"/>
      <c r="KFP43" s="38"/>
      <c r="KFQ43" s="38"/>
      <c r="KFR43" s="38"/>
      <c r="KFS43" s="38"/>
      <c r="KFT43" s="38"/>
      <c r="KFU43" s="38"/>
      <c r="KFV43" s="38"/>
      <c r="KFW43" s="38"/>
      <c r="KFX43" s="38"/>
      <c r="KFY43" s="38"/>
      <c r="KFZ43" s="38"/>
      <c r="KGA43" s="38"/>
      <c r="KGB43" s="38"/>
      <c r="KGC43" s="38"/>
      <c r="KGD43" s="38"/>
      <c r="KGE43" s="38"/>
      <c r="KGF43" s="38"/>
      <c r="KGG43" s="38"/>
      <c r="KGH43" s="38"/>
      <c r="KGI43" s="38"/>
      <c r="KGJ43" s="38"/>
      <c r="KGK43" s="38"/>
      <c r="KGL43" s="38"/>
      <c r="KGM43" s="38"/>
      <c r="KGN43" s="38"/>
      <c r="KGO43" s="38"/>
      <c r="KGP43" s="38"/>
      <c r="KGQ43" s="38"/>
      <c r="KGR43" s="38"/>
      <c r="KGS43" s="38"/>
      <c r="KGT43" s="38"/>
      <c r="KGU43" s="38"/>
      <c r="KGV43" s="38"/>
      <c r="KGW43" s="38"/>
      <c r="KGX43" s="38"/>
      <c r="KGY43" s="38"/>
      <c r="KGZ43" s="38"/>
      <c r="KHA43" s="38"/>
      <c r="KHB43" s="38"/>
      <c r="KHC43" s="38"/>
      <c r="KHD43" s="38"/>
      <c r="KHE43" s="38"/>
      <c r="KHF43" s="38"/>
      <c r="KHG43" s="38"/>
      <c r="KHH43" s="38"/>
      <c r="KHI43" s="38"/>
      <c r="KHJ43" s="38"/>
      <c r="KHK43" s="38"/>
      <c r="KHL43" s="38"/>
      <c r="KHM43" s="38"/>
      <c r="KHN43" s="38"/>
      <c r="KHO43" s="38"/>
      <c r="KHP43" s="38"/>
      <c r="KHQ43" s="38"/>
      <c r="KHR43" s="38"/>
      <c r="KHS43" s="38"/>
      <c r="KHT43" s="38"/>
      <c r="KHU43" s="38"/>
      <c r="KHV43" s="38"/>
      <c r="KHW43" s="38"/>
      <c r="KHX43" s="38"/>
      <c r="KHY43" s="38"/>
      <c r="KHZ43" s="38"/>
      <c r="KIA43" s="38"/>
      <c r="KIB43" s="38"/>
      <c r="KIC43" s="38"/>
      <c r="KID43" s="38"/>
      <c r="KIE43" s="38"/>
      <c r="KIF43" s="38"/>
      <c r="KIG43" s="38"/>
      <c r="KIH43" s="38"/>
      <c r="KII43" s="38"/>
      <c r="KIJ43" s="38"/>
      <c r="KIK43" s="38"/>
      <c r="KIL43" s="38"/>
      <c r="KIM43" s="38"/>
      <c r="KIN43" s="38"/>
      <c r="KIO43" s="38"/>
      <c r="KIP43" s="38"/>
      <c r="KIQ43" s="38"/>
      <c r="KIR43" s="38"/>
      <c r="KIS43" s="38"/>
      <c r="KIT43" s="38"/>
      <c r="KIU43" s="38"/>
      <c r="KIV43" s="38"/>
      <c r="KIW43" s="38"/>
      <c r="KIX43" s="38"/>
      <c r="KIY43" s="38"/>
      <c r="KIZ43" s="38"/>
      <c r="KJA43" s="38"/>
      <c r="KJB43" s="38"/>
      <c r="KJC43" s="38"/>
      <c r="KJD43" s="38"/>
      <c r="KJE43" s="38"/>
      <c r="KJF43" s="38"/>
      <c r="KJG43" s="38"/>
      <c r="KJH43" s="38"/>
      <c r="KJI43" s="38"/>
      <c r="KJJ43" s="38"/>
      <c r="KJK43" s="38"/>
      <c r="KJL43" s="38"/>
      <c r="KJM43" s="38"/>
      <c r="KJN43" s="38"/>
      <c r="KJO43" s="38"/>
      <c r="KJP43" s="38"/>
      <c r="KJQ43" s="38"/>
      <c r="KJR43" s="38"/>
      <c r="KJS43" s="38"/>
      <c r="KJT43" s="38"/>
      <c r="KJU43" s="38"/>
      <c r="KJV43" s="38"/>
      <c r="KJW43" s="38"/>
      <c r="KJX43" s="38"/>
      <c r="KJY43" s="38"/>
      <c r="KJZ43" s="38"/>
      <c r="KKA43" s="38"/>
      <c r="KKB43" s="38"/>
      <c r="KKC43" s="38"/>
      <c r="KKD43" s="38"/>
      <c r="KKE43" s="38"/>
      <c r="KKF43" s="38"/>
      <c r="KKG43" s="38"/>
      <c r="KKH43" s="38"/>
      <c r="KKI43" s="38"/>
      <c r="KKJ43" s="38"/>
      <c r="KKK43" s="38"/>
      <c r="KKL43" s="38"/>
      <c r="KKM43" s="38"/>
      <c r="KKN43" s="38"/>
      <c r="KKO43" s="38"/>
      <c r="KKP43" s="38"/>
      <c r="KKQ43" s="38"/>
      <c r="KKR43" s="38"/>
      <c r="KKS43" s="38"/>
      <c r="KKT43" s="38"/>
      <c r="KKU43" s="38"/>
      <c r="KKV43" s="38"/>
      <c r="KKW43" s="38"/>
      <c r="KKX43" s="38"/>
      <c r="KKY43" s="38"/>
      <c r="KKZ43" s="38"/>
      <c r="KLA43" s="38"/>
      <c r="KLB43" s="38"/>
      <c r="KLC43" s="38"/>
      <c r="KLD43" s="38"/>
      <c r="KLE43" s="38"/>
      <c r="KLF43" s="38"/>
      <c r="KLG43" s="38"/>
      <c r="KLH43" s="38"/>
      <c r="KLI43" s="38"/>
      <c r="KLJ43" s="38"/>
      <c r="KLK43" s="38"/>
      <c r="KLL43" s="38"/>
      <c r="KLM43" s="38"/>
      <c r="KLN43" s="38"/>
      <c r="KLO43" s="38"/>
      <c r="KLP43" s="38"/>
      <c r="KLQ43" s="38"/>
      <c r="KLR43" s="38"/>
      <c r="KLS43" s="38"/>
      <c r="KLT43" s="38"/>
      <c r="KLU43" s="38"/>
      <c r="KLV43" s="38"/>
      <c r="KLW43" s="38"/>
      <c r="KLX43" s="38"/>
      <c r="KLY43" s="38"/>
      <c r="KLZ43" s="38"/>
      <c r="KMA43" s="38"/>
      <c r="KMB43" s="38"/>
      <c r="KMC43" s="38"/>
      <c r="KMD43" s="38"/>
      <c r="KME43" s="38"/>
      <c r="KMF43" s="38"/>
      <c r="KMG43" s="38"/>
      <c r="KMH43" s="38"/>
      <c r="KMI43" s="38"/>
      <c r="KMJ43" s="38"/>
      <c r="KMK43" s="38"/>
      <c r="KML43" s="38"/>
      <c r="KMM43" s="38"/>
      <c r="KMN43" s="38"/>
      <c r="KMO43" s="38"/>
      <c r="KMP43" s="38"/>
      <c r="KMQ43" s="38"/>
      <c r="KMR43" s="38"/>
      <c r="KMS43" s="38"/>
      <c r="KMT43" s="38"/>
      <c r="KMU43" s="38"/>
      <c r="KMV43" s="38"/>
      <c r="KMW43" s="38"/>
      <c r="KMX43" s="38"/>
      <c r="KMY43" s="38"/>
      <c r="KMZ43" s="38"/>
      <c r="KNA43" s="38"/>
      <c r="KNB43" s="38"/>
      <c r="KNC43" s="38"/>
      <c r="KND43" s="38"/>
      <c r="KNE43" s="38"/>
      <c r="KNF43" s="38"/>
      <c r="KNG43" s="38"/>
      <c r="KNH43" s="38"/>
      <c r="KNI43" s="38"/>
      <c r="KNJ43" s="38"/>
      <c r="KNK43" s="38"/>
      <c r="KNL43" s="38"/>
      <c r="KNM43" s="38"/>
      <c r="KNN43" s="38"/>
      <c r="KNO43" s="38"/>
      <c r="KNP43" s="38"/>
      <c r="KNQ43" s="38"/>
      <c r="KNR43" s="38"/>
      <c r="KNS43" s="38"/>
      <c r="KNT43" s="38"/>
      <c r="KNU43" s="38"/>
      <c r="KNV43" s="38"/>
      <c r="KNW43" s="38"/>
      <c r="KNX43" s="38"/>
      <c r="KNY43" s="38"/>
      <c r="KNZ43" s="38"/>
      <c r="KOA43" s="38"/>
      <c r="KOB43" s="38"/>
      <c r="KOC43" s="38"/>
      <c r="KOD43" s="38"/>
      <c r="KOE43" s="38"/>
      <c r="KOF43" s="38"/>
      <c r="KOG43" s="38"/>
      <c r="KOH43" s="38"/>
      <c r="KOI43" s="38"/>
      <c r="KOJ43" s="38"/>
      <c r="KOK43" s="38"/>
      <c r="KOL43" s="38"/>
      <c r="KOM43" s="38"/>
      <c r="KON43" s="38"/>
      <c r="KOO43" s="38"/>
      <c r="KOP43" s="38"/>
      <c r="KOQ43" s="38"/>
      <c r="KOR43" s="38"/>
      <c r="KOS43" s="38"/>
      <c r="KOT43" s="38"/>
      <c r="KOU43" s="38"/>
      <c r="KOV43" s="38"/>
      <c r="KOW43" s="38"/>
      <c r="KOX43" s="38"/>
      <c r="KOY43" s="38"/>
      <c r="KOZ43" s="38"/>
      <c r="KPA43" s="38"/>
      <c r="KPB43" s="38"/>
      <c r="KPC43" s="38"/>
      <c r="KPD43" s="38"/>
      <c r="KPE43" s="38"/>
      <c r="KPF43" s="38"/>
      <c r="KPG43" s="38"/>
      <c r="KPH43" s="38"/>
      <c r="KPI43" s="38"/>
      <c r="KPJ43" s="38"/>
      <c r="KPK43" s="38"/>
      <c r="KPL43" s="38"/>
      <c r="KPM43" s="38"/>
      <c r="KPN43" s="38"/>
      <c r="KPO43" s="38"/>
      <c r="KPP43" s="38"/>
      <c r="KPQ43" s="38"/>
      <c r="KPR43" s="38"/>
      <c r="KPS43" s="38"/>
      <c r="KPT43" s="38"/>
      <c r="KPU43" s="38"/>
      <c r="KPV43" s="38"/>
      <c r="KPW43" s="38"/>
      <c r="KPX43" s="38"/>
      <c r="KPY43" s="38"/>
      <c r="KPZ43" s="38"/>
      <c r="KQA43" s="38"/>
      <c r="KQB43" s="38"/>
      <c r="KQC43" s="38"/>
      <c r="KQD43" s="38"/>
      <c r="KQE43" s="38"/>
      <c r="KQF43" s="38"/>
      <c r="KQG43" s="38"/>
      <c r="KQH43" s="38"/>
      <c r="KQI43" s="38"/>
      <c r="KQJ43" s="38"/>
      <c r="KQK43" s="38"/>
      <c r="KQL43" s="38"/>
      <c r="KQM43" s="38"/>
      <c r="KQN43" s="38"/>
      <c r="KQO43" s="38"/>
      <c r="KQP43" s="38"/>
      <c r="KQQ43" s="38"/>
      <c r="KQR43" s="38"/>
      <c r="KQS43" s="38"/>
      <c r="KQT43" s="38"/>
      <c r="KQU43" s="38"/>
      <c r="KQV43" s="38"/>
      <c r="KQW43" s="38"/>
      <c r="KQX43" s="38"/>
      <c r="KQY43" s="38"/>
      <c r="KQZ43" s="38"/>
      <c r="KRA43" s="38"/>
      <c r="KRB43" s="38"/>
      <c r="KRC43" s="38"/>
      <c r="KRD43" s="38"/>
      <c r="KRE43" s="38"/>
      <c r="KRF43" s="38"/>
      <c r="KRG43" s="38"/>
      <c r="KRH43" s="38"/>
      <c r="KRI43" s="38"/>
      <c r="KRJ43" s="38"/>
      <c r="KRK43" s="38"/>
      <c r="KRL43" s="38"/>
      <c r="KRM43" s="38"/>
      <c r="KRN43" s="38"/>
      <c r="KRO43" s="38"/>
      <c r="KRP43" s="38"/>
      <c r="KRQ43" s="38"/>
      <c r="KRR43" s="38"/>
      <c r="KRS43" s="38"/>
      <c r="KRT43" s="38"/>
      <c r="KRU43" s="38"/>
      <c r="KRV43" s="38"/>
      <c r="KRW43" s="38"/>
      <c r="KRX43" s="38"/>
      <c r="KRY43" s="38"/>
      <c r="KRZ43" s="38"/>
      <c r="KSA43" s="38"/>
      <c r="KSB43" s="38"/>
      <c r="KSC43" s="38"/>
      <c r="KSD43" s="38"/>
      <c r="KSE43" s="38"/>
      <c r="KSF43" s="38"/>
      <c r="KSG43" s="38"/>
      <c r="KSH43" s="38"/>
      <c r="KSI43" s="38"/>
      <c r="KSJ43" s="38"/>
      <c r="KSK43" s="38"/>
      <c r="KSL43" s="38"/>
      <c r="KSM43" s="38"/>
      <c r="KSN43" s="38"/>
      <c r="KSO43" s="38"/>
      <c r="KSP43" s="38"/>
      <c r="KSQ43" s="38"/>
      <c r="KSR43" s="38"/>
      <c r="KSS43" s="38"/>
      <c r="KST43" s="38"/>
      <c r="KSU43" s="38"/>
      <c r="KSV43" s="38"/>
      <c r="KSW43" s="38"/>
      <c r="KSX43" s="38"/>
      <c r="KSY43" s="38"/>
      <c r="KSZ43" s="38"/>
      <c r="KTA43" s="38"/>
      <c r="KTB43" s="38"/>
      <c r="KTC43" s="38"/>
      <c r="KTD43" s="38"/>
      <c r="KTE43" s="38"/>
      <c r="KTF43" s="38"/>
      <c r="KTG43" s="38"/>
      <c r="KTH43" s="38"/>
      <c r="KTI43" s="38"/>
      <c r="KTJ43" s="38"/>
      <c r="KTK43" s="38"/>
      <c r="KTL43" s="38"/>
      <c r="KTM43" s="38"/>
      <c r="KTN43" s="38"/>
      <c r="KTO43" s="38"/>
      <c r="KTP43" s="38"/>
      <c r="KTQ43" s="38"/>
      <c r="KTR43" s="38"/>
      <c r="KTS43" s="38"/>
      <c r="KTT43" s="38"/>
      <c r="KTU43" s="38"/>
      <c r="KTV43" s="38"/>
      <c r="KTW43" s="38"/>
      <c r="KTX43" s="38"/>
      <c r="KTY43" s="38"/>
      <c r="KTZ43" s="38"/>
      <c r="KUA43" s="38"/>
      <c r="KUB43" s="38"/>
      <c r="KUC43" s="38"/>
      <c r="KUD43" s="38"/>
      <c r="KUE43" s="38"/>
      <c r="KUF43" s="38"/>
      <c r="KUG43" s="38"/>
      <c r="KUH43" s="38"/>
      <c r="KUI43" s="38"/>
      <c r="KUJ43" s="38"/>
      <c r="KUK43" s="38"/>
      <c r="KUL43" s="38"/>
      <c r="KUM43" s="38"/>
      <c r="KUN43" s="38"/>
      <c r="KUO43" s="38"/>
      <c r="KUP43" s="38"/>
      <c r="KUQ43" s="38"/>
      <c r="KUR43" s="38"/>
      <c r="KUS43" s="38"/>
      <c r="KUT43" s="38"/>
      <c r="KUU43" s="38"/>
      <c r="KUV43" s="38"/>
      <c r="KUW43" s="38"/>
      <c r="KUX43" s="38"/>
      <c r="KUY43" s="38"/>
      <c r="KUZ43" s="38"/>
      <c r="KVA43" s="38"/>
      <c r="KVB43" s="38"/>
      <c r="KVC43" s="38"/>
      <c r="KVD43" s="38"/>
      <c r="KVE43" s="38"/>
      <c r="KVF43" s="38"/>
      <c r="KVG43" s="38"/>
      <c r="KVH43" s="38"/>
      <c r="KVI43" s="38"/>
      <c r="KVJ43" s="38"/>
      <c r="KVK43" s="38"/>
      <c r="KVL43" s="38"/>
      <c r="KVM43" s="38"/>
      <c r="KVN43" s="38"/>
      <c r="KVO43" s="38"/>
      <c r="KVP43" s="38"/>
      <c r="KVQ43" s="38"/>
      <c r="KVR43" s="38"/>
      <c r="KVS43" s="38"/>
      <c r="KVT43" s="38"/>
      <c r="KVU43" s="38"/>
      <c r="KVV43" s="38"/>
      <c r="KVW43" s="38"/>
      <c r="KVX43" s="38"/>
      <c r="KVY43" s="38"/>
      <c r="KVZ43" s="38"/>
      <c r="KWA43" s="38"/>
      <c r="KWB43" s="38"/>
      <c r="KWC43" s="38"/>
      <c r="KWD43" s="38"/>
      <c r="KWE43" s="38"/>
      <c r="KWF43" s="38"/>
      <c r="KWG43" s="38"/>
      <c r="KWH43" s="38"/>
      <c r="KWI43" s="38"/>
      <c r="KWJ43" s="38"/>
      <c r="KWK43" s="38"/>
      <c r="KWL43" s="38"/>
      <c r="KWM43" s="38"/>
      <c r="KWN43" s="38"/>
      <c r="KWO43" s="38"/>
      <c r="KWP43" s="38"/>
      <c r="KWQ43" s="38"/>
      <c r="KWR43" s="38"/>
      <c r="KWS43" s="38"/>
      <c r="KWT43" s="38"/>
      <c r="KWU43" s="38"/>
      <c r="KWV43" s="38"/>
      <c r="KWW43" s="38"/>
      <c r="KWX43" s="38"/>
      <c r="KWY43" s="38"/>
      <c r="KWZ43" s="38"/>
      <c r="KXA43" s="38"/>
      <c r="KXB43" s="38"/>
      <c r="KXC43" s="38"/>
      <c r="KXD43" s="38"/>
      <c r="KXE43" s="38"/>
      <c r="KXF43" s="38"/>
      <c r="KXG43" s="38"/>
      <c r="KXH43" s="38"/>
      <c r="KXI43" s="38"/>
      <c r="KXJ43" s="38"/>
      <c r="KXK43" s="38"/>
      <c r="KXL43" s="38"/>
      <c r="KXM43" s="38"/>
      <c r="KXN43" s="38"/>
      <c r="KXO43" s="38"/>
      <c r="KXP43" s="38"/>
      <c r="KXQ43" s="38"/>
      <c r="KXR43" s="38"/>
      <c r="KXS43" s="38"/>
      <c r="KXT43" s="38"/>
      <c r="KXU43" s="38"/>
      <c r="KXV43" s="38"/>
      <c r="KXW43" s="38"/>
      <c r="KXX43" s="38"/>
      <c r="KXY43" s="38"/>
      <c r="KXZ43" s="38"/>
      <c r="KYA43" s="38"/>
      <c r="KYB43" s="38"/>
      <c r="KYC43" s="38"/>
      <c r="KYD43" s="38"/>
      <c r="KYE43" s="38"/>
      <c r="KYF43" s="38"/>
      <c r="KYG43" s="38"/>
      <c r="KYH43" s="38"/>
      <c r="KYI43" s="38"/>
      <c r="KYJ43" s="38"/>
      <c r="KYK43" s="38"/>
      <c r="KYL43" s="38"/>
      <c r="KYM43" s="38"/>
      <c r="KYN43" s="38"/>
      <c r="KYO43" s="38"/>
      <c r="KYP43" s="38"/>
      <c r="KYQ43" s="38"/>
      <c r="KYR43" s="38"/>
      <c r="KYS43" s="38"/>
      <c r="KYT43" s="38"/>
      <c r="KYU43" s="38"/>
      <c r="KYV43" s="38"/>
      <c r="KYW43" s="38"/>
      <c r="KYX43" s="38"/>
      <c r="KYY43" s="38"/>
      <c r="KYZ43" s="38"/>
      <c r="KZA43" s="38"/>
      <c r="KZB43" s="38"/>
      <c r="KZC43" s="38"/>
      <c r="KZD43" s="38"/>
      <c r="KZE43" s="38"/>
      <c r="KZF43" s="38"/>
      <c r="KZG43" s="38"/>
      <c r="KZH43" s="38"/>
      <c r="KZI43" s="38"/>
      <c r="KZJ43" s="38"/>
      <c r="KZK43" s="38"/>
      <c r="KZL43" s="38"/>
      <c r="KZM43" s="38"/>
      <c r="KZN43" s="38"/>
      <c r="KZO43" s="38"/>
      <c r="KZP43" s="38"/>
      <c r="KZQ43" s="38"/>
      <c r="KZR43" s="38"/>
      <c r="KZS43" s="38"/>
      <c r="KZT43" s="38"/>
      <c r="KZU43" s="38"/>
      <c r="KZV43" s="38"/>
      <c r="KZW43" s="38"/>
      <c r="KZX43" s="38"/>
      <c r="KZY43" s="38"/>
      <c r="KZZ43" s="38"/>
      <c r="LAA43" s="38"/>
      <c r="LAB43" s="38"/>
      <c r="LAC43" s="38"/>
      <c r="LAD43" s="38"/>
      <c r="LAE43" s="38"/>
      <c r="LAF43" s="38"/>
      <c r="LAG43" s="38"/>
      <c r="LAH43" s="38"/>
      <c r="LAI43" s="38"/>
      <c r="LAJ43" s="38"/>
      <c r="LAK43" s="38"/>
      <c r="LAL43" s="38"/>
      <c r="LAM43" s="38"/>
      <c r="LAN43" s="38"/>
      <c r="LAO43" s="38"/>
      <c r="LAP43" s="38"/>
      <c r="LAQ43" s="38"/>
      <c r="LAR43" s="38"/>
      <c r="LAS43" s="38"/>
      <c r="LAT43" s="38"/>
      <c r="LAU43" s="38"/>
      <c r="LAV43" s="38"/>
      <c r="LAW43" s="38"/>
      <c r="LAX43" s="38"/>
      <c r="LAY43" s="38"/>
      <c r="LAZ43" s="38"/>
      <c r="LBA43" s="38"/>
      <c r="LBB43" s="38"/>
      <c r="LBC43" s="38"/>
      <c r="LBD43" s="38"/>
      <c r="LBE43" s="38"/>
      <c r="LBF43" s="38"/>
      <c r="LBG43" s="38"/>
      <c r="LBH43" s="38"/>
      <c r="LBI43" s="38"/>
      <c r="LBJ43" s="38"/>
      <c r="LBK43" s="38"/>
      <c r="LBL43" s="38"/>
      <c r="LBM43" s="38"/>
      <c r="LBN43" s="38"/>
      <c r="LBO43" s="38"/>
      <c r="LBP43" s="38"/>
      <c r="LBQ43" s="38"/>
      <c r="LBR43" s="38"/>
      <c r="LBS43" s="38"/>
      <c r="LBT43" s="38"/>
      <c r="LBU43" s="38"/>
      <c r="LBV43" s="38"/>
      <c r="LBW43" s="38"/>
      <c r="LBX43" s="38"/>
      <c r="LBY43" s="38"/>
      <c r="LBZ43" s="38"/>
      <c r="LCA43" s="38"/>
      <c r="LCB43" s="38"/>
      <c r="LCC43" s="38"/>
      <c r="LCD43" s="38"/>
      <c r="LCE43" s="38"/>
      <c r="LCF43" s="38"/>
      <c r="LCG43" s="38"/>
      <c r="LCH43" s="38"/>
      <c r="LCI43" s="38"/>
      <c r="LCJ43" s="38"/>
      <c r="LCK43" s="38"/>
      <c r="LCL43" s="38"/>
      <c r="LCM43" s="38"/>
      <c r="LCN43" s="38"/>
      <c r="LCO43" s="38"/>
      <c r="LCP43" s="38"/>
      <c r="LCQ43" s="38"/>
      <c r="LCR43" s="38"/>
      <c r="LCS43" s="38"/>
      <c r="LCT43" s="38"/>
      <c r="LCU43" s="38"/>
      <c r="LCV43" s="38"/>
      <c r="LCW43" s="38"/>
      <c r="LCX43" s="38"/>
      <c r="LCY43" s="38"/>
      <c r="LCZ43" s="38"/>
      <c r="LDA43" s="38"/>
      <c r="LDB43" s="38"/>
      <c r="LDC43" s="38"/>
      <c r="LDD43" s="38"/>
      <c r="LDE43" s="38"/>
      <c r="LDF43" s="38"/>
      <c r="LDG43" s="38"/>
      <c r="LDH43" s="38"/>
      <c r="LDI43" s="38"/>
      <c r="LDJ43" s="38"/>
      <c r="LDK43" s="38"/>
      <c r="LDL43" s="38"/>
      <c r="LDM43" s="38"/>
      <c r="LDN43" s="38"/>
      <c r="LDO43" s="38"/>
      <c r="LDP43" s="38"/>
      <c r="LDQ43" s="38"/>
      <c r="LDR43" s="38"/>
      <c r="LDS43" s="38"/>
      <c r="LDT43" s="38"/>
      <c r="LDU43" s="38"/>
      <c r="LDV43" s="38"/>
      <c r="LDW43" s="38"/>
      <c r="LDX43" s="38"/>
      <c r="LDY43" s="38"/>
      <c r="LDZ43" s="38"/>
      <c r="LEA43" s="38"/>
      <c r="LEB43" s="38"/>
      <c r="LEC43" s="38"/>
      <c r="LED43" s="38"/>
      <c r="LEE43" s="38"/>
      <c r="LEF43" s="38"/>
      <c r="LEG43" s="38"/>
      <c r="LEH43" s="38"/>
      <c r="LEI43" s="38"/>
      <c r="LEJ43" s="38"/>
      <c r="LEK43" s="38"/>
      <c r="LEL43" s="38"/>
      <c r="LEM43" s="38"/>
      <c r="LEN43" s="38"/>
      <c r="LEO43" s="38"/>
      <c r="LEP43" s="38"/>
      <c r="LEQ43" s="38"/>
      <c r="LER43" s="38"/>
      <c r="LES43" s="38"/>
      <c r="LET43" s="38"/>
      <c r="LEU43" s="38"/>
      <c r="LEV43" s="38"/>
      <c r="LEW43" s="38"/>
      <c r="LEX43" s="38"/>
      <c r="LEY43" s="38"/>
      <c r="LEZ43" s="38"/>
      <c r="LFA43" s="38"/>
      <c r="LFB43" s="38"/>
      <c r="LFC43" s="38"/>
      <c r="LFD43" s="38"/>
      <c r="LFE43" s="38"/>
      <c r="LFF43" s="38"/>
      <c r="LFG43" s="38"/>
      <c r="LFH43" s="38"/>
      <c r="LFI43" s="38"/>
      <c r="LFJ43" s="38"/>
      <c r="LFK43" s="38"/>
      <c r="LFL43" s="38"/>
      <c r="LFM43" s="38"/>
      <c r="LFN43" s="38"/>
      <c r="LFO43" s="38"/>
      <c r="LFP43" s="38"/>
      <c r="LFQ43" s="38"/>
      <c r="LFR43" s="38"/>
      <c r="LFS43" s="38"/>
      <c r="LFT43" s="38"/>
      <c r="LFU43" s="38"/>
      <c r="LFV43" s="38"/>
      <c r="LFW43" s="38"/>
      <c r="LFX43" s="38"/>
      <c r="LFY43" s="38"/>
      <c r="LFZ43" s="38"/>
      <c r="LGA43" s="38"/>
      <c r="LGB43" s="38"/>
      <c r="LGC43" s="38"/>
      <c r="LGD43" s="38"/>
      <c r="LGE43" s="38"/>
      <c r="LGF43" s="38"/>
      <c r="LGG43" s="38"/>
      <c r="LGH43" s="38"/>
      <c r="LGI43" s="38"/>
      <c r="LGJ43" s="38"/>
      <c r="LGK43" s="38"/>
      <c r="LGL43" s="38"/>
      <c r="LGM43" s="38"/>
      <c r="LGN43" s="38"/>
      <c r="LGO43" s="38"/>
      <c r="LGP43" s="38"/>
      <c r="LGQ43" s="38"/>
      <c r="LGR43" s="38"/>
      <c r="LGS43" s="38"/>
      <c r="LGT43" s="38"/>
      <c r="LGU43" s="38"/>
      <c r="LGV43" s="38"/>
      <c r="LGW43" s="38"/>
      <c r="LGX43" s="38"/>
      <c r="LGY43" s="38"/>
      <c r="LGZ43" s="38"/>
      <c r="LHA43" s="38"/>
      <c r="LHB43" s="38"/>
      <c r="LHC43" s="38"/>
      <c r="LHD43" s="38"/>
      <c r="LHE43" s="38"/>
      <c r="LHF43" s="38"/>
      <c r="LHG43" s="38"/>
      <c r="LHH43" s="38"/>
      <c r="LHI43" s="38"/>
      <c r="LHJ43" s="38"/>
      <c r="LHK43" s="38"/>
      <c r="LHL43" s="38"/>
      <c r="LHM43" s="38"/>
      <c r="LHN43" s="38"/>
      <c r="LHO43" s="38"/>
      <c r="LHP43" s="38"/>
      <c r="LHQ43" s="38"/>
      <c r="LHR43" s="38"/>
      <c r="LHS43" s="38"/>
      <c r="LHT43" s="38"/>
      <c r="LHU43" s="38"/>
      <c r="LHV43" s="38"/>
      <c r="LHW43" s="38"/>
      <c r="LHX43" s="38"/>
      <c r="LHY43" s="38"/>
      <c r="LHZ43" s="38"/>
      <c r="LIA43" s="38"/>
      <c r="LIB43" s="38"/>
      <c r="LIC43" s="38"/>
      <c r="LID43" s="38"/>
      <c r="LIE43" s="38"/>
      <c r="LIF43" s="38"/>
      <c r="LIG43" s="38"/>
      <c r="LIH43" s="38"/>
      <c r="LII43" s="38"/>
      <c r="LIJ43" s="38"/>
      <c r="LIK43" s="38"/>
      <c r="LIL43" s="38"/>
      <c r="LIM43" s="38"/>
      <c r="LIN43" s="38"/>
      <c r="LIO43" s="38"/>
      <c r="LIP43" s="38"/>
      <c r="LIQ43" s="38"/>
      <c r="LIR43" s="38"/>
      <c r="LIS43" s="38"/>
      <c r="LIT43" s="38"/>
      <c r="LIU43" s="38"/>
      <c r="LIV43" s="38"/>
      <c r="LIW43" s="38"/>
      <c r="LIX43" s="38"/>
      <c r="LIY43" s="38"/>
      <c r="LIZ43" s="38"/>
      <c r="LJA43" s="38"/>
      <c r="LJB43" s="38"/>
      <c r="LJC43" s="38"/>
      <c r="LJD43" s="38"/>
      <c r="LJE43" s="38"/>
      <c r="LJF43" s="38"/>
      <c r="LJG43" s="38"/>
      <c r="LJH43" s="38"/>
      <c r="LJI43" s="38"/>
      <c r="LJJ43" s="38"/>
      <c r="LJK43" s="38"/>
      <c r="LJL43" s="38"/>
      <c r="LJM43" s="38"/>
      <c r="LJN43" s="38"/>
      <c r="LJO43" s="38"/>
      <c r="LJP43" s="38"/>
      <c r="LJQ43" s="38"/>
      <c r="LJR43" s="38"/>
      <c r="LJS43" s="38"/>
      <c r="LJT43" s="38"/>
      <c r="LJU43" s="38"/>
      <c r="LJV43" s="38"/>
      <c r="LJW43" s="38"/>
      <c r="LJX43" s="38"/>
      <c r="LJY43" s="38"/>
      <c r="LJZ43" s="38"/>
      <c r="LKA43" s="38"/>
      <c r="LKB43" s="38"/>
      <c r="LKC43" s="38"/>
      <c r="LKD43" s="38"/>
      <c r="LKE43" s="38"/>
      <c r="LKF43" s="38"/>
      <c r="LKG43" s="38"/>
      <c r="LKH43" s="38"/>
      <c r="LKI43" s="38"/>
      <c r="LKJ43" s="38"/>
      <c r="LKK43" s="38"/>
      <c r="LKL43" s="38"/>
      <c r="LKM43" s="38"/>
      <c r="LKN43" s="38"/>
      <c r="LKO43" s="38"/>
      <c r="LKP43" s="38"/>
      <c r="LKQ43" s="38"/>
      <c r="LKR43" s="38"/>
      <c r="LKS43" s="38"/>
      <c r="LKT43" s="38"/>
      <c r="LKU43" s="38"/>
      <c r="LKV43" s="38"/>
      <c r="LKW43" s="38"/>
      <c r="LKX43" s="38"/>
      <c r="LKY43" s="38"/>
      <c r="LKZ43" s="38"/>
      <c r="LLA43" s="38"/>
      <c r="LLB43" s="38"/>
      <c r="LLC43" s="38"/>
      <c r="LLD43" s="38"/>
      <c r="LLE43" s="38"/>
      <c r="LLF43" s="38"/>
      <c r="LLG43" s="38"/>
      <c r="LLH43" s="38"/>
      <c r="LLI43" s="38"/>
      <c r="LLJ43" s="38"/>
      <c r="LLK43" s="38"/>
      <c r="LLL43" s="38"/>
      <c r="LLM43" s="38"/>
      <c r="LLN43" s="38"/>
      <c r="LLO43" s="38"/>
      <c r="LLP43" s="38"/>
      <c r="LLQ43" s="38"/>
      <c r="LLR43" s="38"/>
      <c r="LLS43" s="38"/>
      <c r="LLT43" s="38"/>
      <c r="LLU43" s="38"/>
      <c r="LLV43" s="38"/>
      <c r="LLW43" s="38"/>
      <c r="LLX43" s="38"/>
      <c r="LLY43" s="38"/>
      <c r="LLZ43" s="38"/>
      <c r="LMA43" s="38"/>
      <c r="LMB43" s="38"/>
      <c r="LMC43" s="38"/>
      <c r="LMD43" s="38"/>
      <c r="LME43" s="38"/>
      <c r="LMF43" s="38"/>
      <c r="LMG43" s="38"/>
      <c r="LMH43" s="38"/>
      <c r="LMI43" s="38"/>
      <c r="LMJ43" s="38"/>
      <c r="LMK43" s="38"/>
      <c r="LML43" s="38"/>
      <c r="LMM43" s="38"/>
      <c r="LMN43" s="38"/>
      <c r="LMO43" s="38"/>
      <c r="LMP43" s="38"/>
      <c r="LMQ43" s="38"/>
      <c r="LMR43" s="38"/>
      <c r="LMS43" s="38"/>
      <c r="LMT43" s="38"/>
      <c r="LMU43" s="38"/>
      <c r="LMV43" s="38"/>
      <c r="LMW43" s="38"/>
      <c r="LMX43" s="38"/>
      <c r="LMY43" s="38"/>
      <c r="LMZ43" s="38"/>
      <c r="LNA43" s="38"/>
      <c r="LNB43" s="38"/>
      <c r="LNC43" s="38"/>
      <c r="LND43" s="38"/>
      <c r="LNE43" s="38"/>
      <c r="LNF43" s="38"/>
      <c r="LNG43" s="38"/>
      <c r="LNH43" s="38"/>
      <c r="LNI43" s="38"/>
      <c r="LNJ43" s="38"/>
      <c r="LNK43" s="38"/>
      <c r="LNL43" s="38"/>
      <c r="LNM43" s="38"/>
      <c r="LNN43" s="38"/>
      <c r="LNO43" s="38"/>
      <c r="LNP43" s="38"/>
      <c r="LNQ43" s="38"/>
      <c r="LNR43" s="38"/>
      <c r="LNS43" s="38"/>
      <c r="LNT43" s="38"/>
      <c r="LNU43" s="38"/>
      <c r="LNV43" s="38"/>
      <c r="LNW43" s="38"/>
      <c r="LNX43" s="38"/>
      <c r="LNY43" s="38"/>
      <c r="LNZ43" s="38"/>
      <c r="LOA43" s="38"/>
      <c r="LOB43" s="38"/>
      <c r="LOC43" s="38"/>
      <c r="LOD43" s="38"/>
      <c r="LOE43" s="38"/>
      <c r="LOF43" s="38"/>
      <c r="LOG43" s="38"/>
      <c r="LOH43" s="38"/>
      <c r="LOI43" s="38"/>
      <c r="LOJ43" s="38"/>
      <c r="LOK43" s="38"/>
      <c r="LOL43" s="38"/>
      <c r="LOM43" s="38"/>
      <c r="LON43" s="38"/>
      <c r="LOO43" s="38"/>
      <c r="LOP43" s="38"/>
      <c r="LOQ43" s="38"/>
      <c r="LOR43" s="38"/>
      <c r="LOS43" s="38"/>
      <c r="LOT43" s="38"/>
      <c r="LOU43" s="38"/>
      <c r="LOV43" s="38"/>
      <c r="LOW43" s="38"/>
      <c r="LOX43" s="38"/>
      <c r="LOY43" s="38"/>
      <c r="LOZ43" s="38"/>
      <c r="LPA43" s="38"/>
      <c r="LPB43" s="38"/>
      <c r="LPC43" s="38"/>
      <c r="LPD43" s="38"/>
      <c r="LPE43" s="38"/>
      <c r="LPF43" s="38"/>
      <c r="LPG43" s="38"/>
      <c r="LPH43" s="38"/>
      <c r="LPI43" s="38"/>
      <c r="LPJ43" s="38"/>
      <c r="LPK43" s="38"/>
      <c r="LPL43" s="38"/>
      <c r="LPM43" s="38"/>
      <c r="LPN43" s="38"/>
      <c r="LPO43" s="38"/>
      <c r="LPP43" s="38"/>
      <c r="LPQ43" s="38"/>
      <c r="LPR43" s="38"/>
      <c r="LPS43" s="38"/>
      <c r="LPT43" s="38"/>
      <c r="LPU43" s="38"/>
      <c r="LPV43" s="38"/>
      <c r="LPW43" s="38"/>
      <c r="LPX43" s="38"/>
      <c r="LPY43" s="38"/>
      <c r="LPZ43" s="38"/>
      <c r="LQA43" s="38"/>
      <c r="LQB43" s="38"/>
      <c r="LQC43" s="38"/>
      <c r="LQD43" s="38"/>
      <c r="LQE43" s="38"/>
      <c r="LQF43" s="38"/>
      <c r="LQG43" s="38"/>
      <c r="LQH43" s="38"/>
      <c r="LQI43" s="38"/>
      <c r="LQJ43" s="38"/>
      <c r="LQK43" s="38"/>
      <c r="LQL43" s="38"/>
      <c r="LQM43" s="38"/>
      <c r="LQN43" s="38"/>
      <c r="LQO43" s="38"/>
      <c r="LQP43" s="38"/>
      <c r="LQQ43" s="38"/>
      <c r="LQR43" s="38"/>
      <c r="LQS43" s="38"/>
      <c r="LQT43" s="38"/>
      <c r="LQU43" s="38"/>
      <c r="LQV43" s="38"/>
      <c r="LQW43" s="38"/>
      <c r="LQX43" s="38"/>
      <c r="LQY43" s="38"/>
      <c r="LQZ43" s="38"/>
      <c r="LRA43" s="38"/>
      <c r="LRB43" s="38"/>
      <c r="LRC43" s="38"/>
      <c r="LRD43" s="38"/>
      <c r="LRE43" s="38"/>
      <c r="LRF43" s="38"/>
      <c r="LRG43" s="38"/>
      <c r="LRH43" s="38"/>
      <c r="LRI43" s="38"/>
      <c r="LRJ43" s="38"/>
      <c r="LRK43" s="38"/>
      <c r="LRL43" s="38"/>
      <c r="LRM43" s="38"/>
      <c r="LRN43" s="38"/>
      <c r="LRO43" s="38"/>
      <c r="LRP43" s="38"/>
      <c r="LRQ43" s="38"/>
      <c r="LRR43" s="38"/>
      <c r="LRS43" s="38"/>
      <c r="LRT43" s="38"/>
      <c r="LRU43" s="38"/>
      <c r="LRV43" s="38"/>
      <c r="LRW43" s="38"/>
      <c r="LRX43" s="38"/>
      <c r="LRY43" s="38"/>
      <c r="LRZ43" s="38"/>
      <c r="LSA43" s="38"/>
      <c r="LSB43" s="38"/>
      <c r="LSC43" s="38"/>
      <c r="LSD43" s="38"/>
      <c r="LSE43" s="38"/>
      <c r="LSF43" s="38"/>
      <c r="LSG43" s="38"/>
      <c r="LSH43" s="38"/>
      <c r="LSI43" s="38"/>
      <c r="LSJ43" s="38"/>
      <c r="LSK43" s="38"/>
      <c r="LSL43" s="38"/>
      <c r="LSM43" s="38"/>
      <c r="LSN43" s="38"/>
      <c r="LSO43" s="38"/>
      <c r="LSP43" s="38"/>
      <c r="LSQ43" s="38"/>
      <c r="LSR43" s="38"/>
      <c r="LSS43" s="38"/>
      <c r="LST43" s="38"/>
      <c r="LSU43" s="38"/>
      <c r="LSV43" s="38"/>
      <c r="LSW43" s="38"/>
      <c r="LSX43" s="38"/>
      <c r="LSY43" s="38"/>
      <c r="LSZ43" s="38"/>
      <c r="LTA43" s="38"/>
      <c r="LTB43" s="38"/>
      <c r="LTC43" s="38"/>
      <c r="LTD43" s="38"/>
      <c r="LTE43" s="38"/>
      <c r="LTF43" s="38"/>
      <c r="LTG43" s="38"/>
      <c r="LTH43" s="38"/>
      <c r="LTI43" s="38"/>
      <c r="LTJ43" s="38"/>
      <c r="LTK43" s="38"/>
      <c r="LTL43" s="38"/>
      <c r="LTM43" s="38"/>
      <c r="LTN43" s="38"/>
      <c r="LTO43" s="38"/>
      <c r="LTP43" s="38"/>
      <c r="LTQ43" s="38"/>
      <c r="LTR43" s="38"/>
      <c r="LTS43" s="38"/>
      <c r="LTT43" s="38"/>
      <c r="LTU43" s="38"/>
      <c r="LTV43" s="38"/>
      <c r="LTW43" s="38"/>
      <c r="LTX43" s="38"/>
      <c r="LTY43" s="38"/>
      <c r="LTZ43" s="38"/>
      <c r="LUA43" s="38"/>
      <c r="LUB43" s="38"/>
      <c r="LUC43" s="38"/>
      <c r="LUD43" s="38"/>
      <c r="LUE43" s="38"/>
      <c r="LUF43" s="38"/>
      <c r="LUG43" s="38"/>
      <c r="LUH43" s="38"/>
      <c r="LUI43" s="38"/>
      <c r="LUJ43" s="38"/>
      <c r="LUK43" s="38"/>
      <c r="LUL43" s="38"/>
      <c r="LUM43" s="38"/>
      <c r="LUN43" s="38"/>
      <c r="LUO43" s="38"/>
      <c r="LUP43" s="38"/>
      <c r="LUQ43" s="38"/>
      <c r="LUR43" s="38"/>
      <c r="LUS43" s="38"/>
      <c r="LUT43" s="38"/>
      <c r="LUU43" s="38"/>
      <c r="LUV43" s="38"/>
      <c r="LUW43" s="38"/>
      <c r="LUX43" s="38"/>
      <c r="LUY43" s="38"/>
      <c r="LUZ43" s="38"/>
      <c r="LVA43" s="38"/>
      <c r="LVB43" s="38"/>
      <c r="LVC43" s="38"/>
      <c r="LVD43" s="38"/>
      <c r="LVE43" s="38"/>
      <c r="LVF43" s="38"/>
      <c r="LVG43" s="38"/>
      <c r="LVH43" s="38"/>
      <c r="LVI43" s="38"/>
      <c r="LVJ43" s="38"/>
      <c r="LVK43" s="38"/>
      <c r="LVL43" s="38"/>
      <c r="LVM43" s="38"/>
      <c r="LVN43" s="38"/>
      <c r="LVO43" s="38"/>
      <c r="LVP43" s="38"/>
      <c r="LVQ43" s="38"/>
      <c r="LVR43" s="38"/>
      <c r="LVS43" s="38"/>
      <c r="LVT43" s="38"/>
      <c r="LVU43" s="38"/>
      <c r="LVV43" s="38"/>
      <c r="LVW43" s="38"/>
      <c r="LVX43" s="38"/>
      <c r="LVY43" s="38"/>
      <c r="LVZ43" s="38"/>
      <c r="LWA43" s="38"/>
      <c r="LWB43" s="38"/>
      <c r="LWC43" s="38"/>
      <c r="LWD43" s="38"/>
      <c r="LWE43" s="38"/>
      <c r="LWF43" s="38"/>
      <c r="LWG43" s="38"/>
      <c r="LWH43" s="38"/>
      <c r="LWI43" s="38"/>
      <c r="LWJ43" s="38"/>
      <c r="LWK43" s="38"/>
      <c r="LWL43" s="38"/>
      <c r="LWM43" s="38"/>
      <c r="LWN43" s="38"/>
      <c r="LWO43" s="38"/>
      <c r="LWP43" s="38"/>
      <c r="LWQ43" s="38"/>
      <c r="LWR43" s="38"/>
      <c r="LWS43" s="38"/>
      <c r="LWT43" s="38"/>
      <c r="LWU43" s="38"/>
      <c r="LWV43" s="38"/>
      <c r="LWW43" s="38"/>
      <c r="LWX43" s="38"/>
      <c r="LWY43" s="38"/>
      <c r="LWZ43" s="38"/>
      <c r="LXA43" s="38"/>
      <c r="LXB43" s="38"/>
      <c r="LXC43" s="38"/>
      <c r="LXD43" s="38"/>
      <c r="LXE43" s="38"/>
      <c r="LXF43" s="38"/>
      <c r="LXG43" s="38"/>
      <c r="LXH43" s="38"/>
      <c r="LXI43" s="38"/>
      <c r="LXJ43" s="38"/>
      <c r="LXK43" s="38"/>
      <c r="LXL43" s="38"/>
      <c r="LXM43" s="38"/>
      <c r="LXN43" s="38"/>
      <c r="LXO43" s="38"/>
      <c r="LXP43" s="38"/>
      <c r="LXQ43" s="38"/>
      <c r="LXR43" s="38"/>
      <c r="LXS43" s="38"/>
      <c r="LXT43" s="38"/>
      <c r="LXU43" s="38"/>
      <c r="LXV43" s="38"/>
      <c r="LXW43" s="38"/>
      <c r="LXX43" s="38"/>
      <c r="LXY43" s="38"/>
      <c r="LXZ43" s="38"/>
      <c r="LYA43" s="38"/>
      <c r="LYB43" s="38"/>
      <c r="LYC43" s="38"/>
      <c r="LYD43" s="38"/>
      <c r="LYE43" s="38"/>
      <c r="LYF43" s="38"/>
      <c r="LYG43" s="38"/>
      <c r="LYH43" s="38"/>
      <c r="LYI43" s="38"/>
      <c r="LYJ43" s="38"/>
      <c r="LYK43" s="38"/>
      <c r="LYL43" s="38"/>
      <c r="LYM43" s="38"/>
      <c r="LYN43" s="38"/>
      <c r="LYO43" s="38"/>
      <c r="LYP43" s="38"/>
      <c r="LYQ43" s="38"/>
      <c r="LYR43" s="38"/>
      <c r="LYS43" s="38"/>
      <c r="LYT43" s="38"/>
      <c r="LYU43" s="38"/>
      <c r="LYV43" s="38"/>
      <c r="LYW43" s="38"/>
      <c r="LYX43" s="38"/>
      <c r="LYY43" s="38"/>
      <c r="LYZ43" s="38"/>
      <c r="LZA43" s="38"/>
      <c r="LZB43" s="38"/>
      <c r="LZC43" s="38"/>
      <c r="LZD43" s="38"/>
      <c r="LZE43" s="38"/>
      <c r="LZF43" s="38"/>
      <c r="LZG43" s="38"/>
      <c r="LZH43" s="38"/>
      <c r="LZI43" s="38"/>
      <c r="LZJ43" s="38"/>
      <c r="LZK43" s="38"/>
      <c r="LZL43" s="38"/>
      <c r="LZM43" s="38"/>
      <c r="LZN43" s="38"/>
      <c r="LZO43" s="38"/>
      <c r="LZP43" s="38"/>
      <c r="LZQ43" s="38"/>
      <c r="LZR43" s="38"/>
      <c r="LZS43" s="38"/>
      <c r="LZT43" s="38"/>
      <c r="LZU43" s="38"/>
      <c r="LZV43" s="38"/>
      <c r="LZW43" s="38"/>
      <c r="LZX43" s="38"/>
      <c r="LZY43" s="38"/>
      <c r="LZZ43" s="38"/>
      <c r="MAA43" s="38"/>
      <c r="MAB43" s="38"/>
      <c r="MAC43" s="38"/>
      <c r="MAD43" s="38"/>
      <c r="MAE43" s="38"/>
      <c r="MAF43" s="38"/>
      <c r="MAG43" s="38"/>
      <c r="MAH43" s="38"/>
      <c r="MAI43" s="38"/>
      <c r="MAJ43" s="38"/>
      <c r="MAK43" s="38"/>
      <c r="MAL43" s="38"/>
      <c r="MAM43" s="38"/>
      <c r="MAN43" s="38"/>
      <c r="MAO43" s="38"/>
      <c r="MAP43" s="38"/>
      <c r="MAQ43" s="38"/>
      <c r="MAR43" s="38"/>
      <c r="MAS43" s="38"/>
      <c r="MAT43" s="38"/>
      <c r="MAU43" s="38"/>
      <c r="MAV43" s="38"/>
      <c r="MAW43" s="38"/>
      <c r="MAX43" s="38"/>
      <c r="MAY43" s="38"/>
      <c r="MAZ43" s="38"/>
      <c r="MBA43" s="38"/>
      <c r="MBB43" s="38"/>
      <c r="MBC43" s="38"/>
      <c r="MBD43" s="38"/>
      <c r="MBE43" s="38"/>
      <c r="MBF43" s="38"/>
      <c r="MBG43" s="38"/>
      <c r="MBH43" s="38"/>
      <c r="MBI43" s="38"/>
      <c r="MBJ43" s="38"/>
      <c r="MBK43" s="38"/>
      <c r="MBL43" s="38"/>
      <c r="MBM43" s="38"/>
      <c r="MBN43" s="38"/>
      <c r="MBO43" s="38"/>
      <c r="MBP43" s="38"/>
      <c r="MBQ43" s="38"/>
      <c r="MBR43" s="38"/>
      <c r="MBS43" s="38"/>
      <c r="MBT43" s="38"/>
      <c r="MBU43" s="38"/>
      <c r="MBV43" s="38"/>
      <c r="MBW43" s="38"/>
      <c r="MBX43" s="38"/>
      <c r="MBY43" s="38"/>
      <c r="MBZ43" s="38"/>
      <c r="MCA43" s="38"/>
      <c r="MCB43" s="38"/>
      <c r="MCC43" s="38"/>
      <c r="MCD43" s="38"/>
      <c r="MCE43" s="38"/>
      <c r="MCF43" s="38"/>
      <c r="MCG43" s="38"/>
      <c r="MCH43" s="38"/>
      <c r="MCI43" s="38"/>
      <c r="MCJ43" s="38"/>
      <c r="MCK43" s="38"/>
      <c r="MCL43" s="38"/>
      <c r="MCM43" s="38"/>
      <c r="MCN43" s="38"/>
      <c r="MCO43" s="38"/>
      <c r="MCP43" s="38"/>
      <c r="MCQ43" s="38"/>
      <c r="MCR43" s="38"/>
      <c r="MCS43" s="38"/>
      <c r="MCT43" s="38"/>
      <c r="MCU43" s="38"/>
      <c r="MCV43" s="38"/>
      <c r="MCW43" s="38"/>
      <c r="MCX43" s="38"/>
      <c r="MCY43" s="38"/>
      <c r="MCZ43" s="38"/>
      <c r="MDA43" s="38"/>
      <c r="MDB43" s="38"/>
      <c r="MDC43" s="38"/>
      <c r="MDD43" s="38"/>
      <c r="MDE43" s="38"/>
      <c r="MDF43" s="38"/>
      <c r="MDG43" s="38"/>
      <c r="MDH43" s="38"/>
      <c r="MDI43" s="38"/>
      <c r="MDJ43" s="38"/>
      <c r="MDK43" s="38"/>
      <c r="MDL43" s="38"/>
      <c r="MDM43" s="38"/>
      <c r="MDN43" s="38"/>
      <c r="MDO43" s="38"/>
      <c r="MDP43" s="38"/>
      <c r="MDQ43" s="38"/>
      <c r="MDR43" s="38"/>
      <c r="MDS43" s="38"/>
      <c r="MDT43" s="38"/>
      <c r="MDU43" s="38"/>
      <c r="MDV43" s="38"/>
      <c r="MDW43" s="38"/>
      <c r="MDX43" s="38"/>
      <c r="MDY43" s="38"/>
      <c r="MDZ43" s="38"/>
      <c r="MEA43" s="38"/>
      <c r="MEB43" s="38"/>
      <c r="MEC43" s="38"/>
      <c r="MED43" s="38"/>
      <c r="MEE43" s="38"/>
      <c r="MEF43" s="38"/>
      <c r="MEG43" s="38"/>
      <c r="MEH43" s="38"/>
      <c r="MEI43" s="38"/>
      <c r="MEJ43" s="38"/>
      <c r="MEK43" s="38"/>
      <c r="MEL43" s="38"/>
      <c r="MEM43" s="38"/>
      <c r="MEN43" s="38"/>
      <c r="MEO43" s="38"/>
      <c r="MEP43" s="38"/>
      <c r="MEQ43" s="38"/>
      <c r="MER43" s="38"/>
      <c r="MES43" s="38"/>
      <c r="MET43" s="38"/>
      <c r="MEU43" s="38"/>
      <c r="MEV43" s="38"/>
      <c r="MEW43" s="38"/>
      <c r="MEX43" s="38"/>
      <c r="MEY43" s="38"/>
      <c r="MEZ43" s="38"/>
      <c r="MFA43" s="38"/>
      <c r="MFB43" s="38"/>
      <c r="MFC43" s="38"/>
      <c r="MFD43" s="38"/>
      <c r="MFE43" s="38"/>
      <c r="MFF43" s="38"/>
      <c r="MFG43" s="38"/>
      <c r="MFH43" s="38"/>
      <c r="MFI43" s="38"/>
      <c r="MFJ43" s="38"/>
      <c r="MFK43" s="38"/>
      <c r="MFL43" s="38"/>
      <c r="MFM43" s="38"/>
      <c r="MFN43" s="38"/>
      <c r="MFO43" s="38"/>
      <c r="MFP43" s="38"/>
      <c r="MFQ43" s="38"/>
      <c r="MFR43" s="38"/>
      <c r="MFS43" s="38"/>
      <c r="MFT43" s="38"/>
      <c r="MFU43" s="38"/>
      <c r="MFV43" s="38"/>
      <c r="MFW43" s="38"/>
      <c r="MFX43" s="38"/>
      <c r="MFY43" s="38"/>
      <c r="MFZ43" s="38"/>
      <c r="MGA43" s="38"/>
      <c r="MGB43" s="38"/>
      <c r="MGC43" s="38"/>
      <c r="MGD43" s="38"/>
      <c r="MGE43" s="38"/>
      <c r="MGF43" s="38"/>
      <c r="MGG43" s="38"/>
      <c r="MGH43" s="38"/>
      <c r="MGI43" s="38"/>
      <c r="MGJ43" s="38"/>
      <c r="MGK43" s="38"/>
      <c r="MGL43" s="38"/>
      <c r="MGM43" s="38"/>
      <c r="MGN43" s="38"/>
      <c r="MGO43" s="38"/>
      <c r="MGP43" s="38"/>
      <c r="MGQ43" s="38"/>
      <c r="MGR43" s="38"/>
      <c r="MGS43" s="38"/>
      <c r="MGT43" s="38"/>
      <c r="MGU43" s="38"/>
      <c r="MGV43" s="38"/>
      <c r="MGW43" s="38"/>
      <c r="MGX43" s="38"/>
      <c r="MGY43" s="38"/>
      <c r="MGZ43" s="38"/>
      <c r="MHA43" s="38"/>
      <c r="MHB43" s="38"/>
      <c r="MHC43" s="38"/>
      <c r="MHD43" s="38"/>
      <c r="MHE43" s="38"/>
      <c r="MHF43" s="38"/>
      <c r="MHG43" s="38"/>
      <c r="MHH43" s="38"/>
      <c r="MHI43" s="38"/>
      <c r="MHJ43" s="38"/>
      <c r="MHK43" s="38"/>
      <c r="MHL43" s="38"/>
      <c r="MHM43" s="38"/>
      <c r="MHN43" s="38"/>
      <c r="MHO43" s="38"/>
      <c r="MHP43" s="38"/>
      <c r="MHQ43" s="38"/>
      <c r="MHR43" s="38"/>
      <c r="MHS43" s="38"/>
      <c r="MHT43" s="38"/>
      <c r="MHU43" s="38"/>
      <c r="MHV43" s="38"/>
      <c r="MHW43" s="38"/>
      <c r="MHX43" s="38"/>
      <c r="MHY43" s="38"/>
      <c r="MHZ43" s="38"/>
      <c r="MIA43" s="38"/>
      <c r="MIB43" s="38"/>
      <c r="MIC43" s="38"/>
      <c r="MID43" s="38"/>
      <c r="MIE43" s="38"/>
      <c r="MIF43" s="38"/>
      <c r="MIG43" s="38"/>
      <c r="MIH43" s="38"/>
      <c r="MII43" s="38"/>
      <c r="MIJ43" s="38"/>
      <c r="MIK43" s="38"/>
      <c r="MIL43" s="38"/>
      <c r="MIM43" s="38"/>
      <c r="MIN43" s="38"/>
      <c r="MIO43" s="38"/>
      <c r="MIP43" s="38"/>
      <c r="MIQ43" s="38"/>
      <c r="MIR43" s="38"/>
      <c r="MIS43" s="38"/>
      <c r="MIT43" s="38"/>
      <c r="MIU43" s="38"/>
      <c r="MIV43" s="38"/>
      <c r="MIW43" s="38"/>
      <c r="MIX43" s="38"/>
      <c r="MIY43" s="38"/>
      <c r="MIZ43" s="38"/>
      <c r="MJA43" s="38"/>
      <c r="MJB43" s="38"/>
      <c r="MJC43" s="38"/>
      <c r="MJD43" s="38"/>
      <c r="MJE43" s="38"/>
      <c r="MJF43" s="38"/>
      <c r="MJG43" s="38"/>
      <c r="MJH43" s="38"/>
      <c r="MJI43" s="38"/>
      <c r="MJJ43" s="38"/>
      <c r="MJK43" s="38"/>
      <c r="MJL43" s="38"/>
      <c r="MJM43" s="38"/>
      <c r="MJN43" s="38"/>
      <c r="MJO43" s="38"/>
      <c r="MJP43" s="38"/>
      <c r="MJQ43" s="38"/>
      <c r="MJR43" s="38"/>
      <c r="MJS43" s="38"/>
      <c r="MJT43" s="38"/>
      <c r="MJU43" s="38"/>
      <c r="MJV43" s="38"/>
      <c r="MJW43" s="38"/>
      <c r="MJX43" s="38"/>
      <c r="MJY43" s="38"/>
      <c r="MJZ43" s="38"/>
      <c r="MKA43" s="38"/>
      <c r="MKB43" s="38"/>
      <c r="MKC43" s="38"/>
      <c r="MKD43" s="38"/>
      <c r="MKE43" s="38"/>
      <c r="MKF43" s="38"/>
      <c r="MKG43" s="38"/>
      <c r="MKH43" s="38"/>
      <c r="MKI43" s="38"/>
      <c r="MKJ43" s="38"/>
      <c r="MKK43" s="38"/>
      <c r="MKL43" s="38"/>
      <c r="MKM43" s="38"/>
      <c r="MKN43" s="38"/>
      <c r="MKO43" s="38"/>
      <c r="MKP43" s="38"/>
      <c r="MKQ43" s="38"/>
      <c r="MKR43" s="38"/>
      <c r="MKS43" s="38"/>
      <c r="MKT43" s="38"/>
      <c r="MKU43" s="38"/>
      <c r="MKV43" s="38"/>
      <c r="MKW43" s="38"/>
      <c r="MKX43" s="38"/>
      <c r="MKY43" s="38"/>
      <c r="MKZ43" s="38"/>
      <c r="MLA43" s="38"/>
      <c r="MLB43" s="38"/>
      <c r="MLC43" s="38"/>
      <c r="MLD43" s="38"/>
      <c r="MLE43" s="38"/>
      <c r="MLF43" s="38"/>
      <c r="MLG43" s="38"/>
      <c r="MLH43" s="38"/>
      <c r="MLI43" s="38"/>
      <c r="MLJ43" s="38"/>
      <c r="MLK43" s="38"/>
      <c r="MLL43" s="38"/>
      <c r="MLM43" s="38"/>
      <c r="MLN43" s="38"/>
      <c r="MLO43" s="38"/>
      <c r="MLP43" s="38"/>
      <c r="MLQ43" s="38"/>
      <c r="MLR43" s="38"/>
      <c r="MLS43" s="38"/>
      <c r="MLT43" s="38"/>
      <c r="MLU43" s="38"/>
      <c r="MLV43" s="38"/>
      <c r="MLW43" s="38"/>
      <c r="MLX43" s="38"/>
      <c r="MLY43" s="38"/>
      <c r="MLZ43" s="38"/>
      <c r="MMA43" s="38"/>
      <c r="MMB43" s="38"/>
      <c r="MMC43" s="38"/>
      <c r="MMD43" s="38"/>
      <c r="MME43" s="38"/>
      <c r="MMF43" s="38"/>
      <c r="MMG43" s="38"/>
      <c r="MMH43" s="38"/>
      <c r="MMI43" s="38"/>
      <c r="MMJ43" s="38"/>
      <c r="MMK43" s="38"/>
      <c r="MML43" s="38"/>
      <c r="MMM43" s="38"/>
      <c r="MMN43" s="38"/>
      <c r="MMO43" s="38"/>
      <c r="MMP43" s="38"/>
      <c r="MMQ43" s="38"/>
      <c r="MMR43" s="38"/>
      <c r="MMS43" s="38"/>
      <c r="MMT43" s="38"/>
      <c r="MMU43" s="38"/>
      <c r="MMV43" s="38"/>
      <c r="MMW43" s="38"/>
      <c r="MMX43" s="38"/>
      <c r="MMY43" s="38"/>
      <c r="MMZ43" s="38"/>
      <c r="MNA43" s="38"/>
      <c r="MNB43" s="38"/>
      <c r="MNC43" s="38"/>
      <c r="MND43" s="38"/>
      <c r="MNE43" s="38"/>
      <c r="MNF43" s="38"/>
      <c r="MNG43" s="38"/>
      <c r="MNH43" s="38"/>
      <c r="MNI43" s="38"/>
      <c r="MNJ43" s="38"/>
      <c r="MNK43" s="38"/>
      <c r="MNL43" s="38"/>
      <c r="MNM43" s="38"/>
      <c r="MNN43" s="38"/>
      <c r="MNO43" s="38"/>
      <c r="MNP43" s="38"/>
      <c r="MNQ43" s="38"/>
      <c r="MNR43" s="38"/>
      <c r="MNS43" s="38"/>
      <c r="MNT43" s="38"/>
      <c r="MNU43" s="38"/>
      <c r="MNV43" s="38"/>
      <c r="MNW43" s="38"/>
      <c r="MNX43" s="38"/>
      <c r="MNY43" s="38"/>
      <c r="MNZ43" s="38"/>
      <c r="MOA43" s="38"/>
      <c r="MOB43" s="38"/>
      <c r="MOC43" s="38"/>
      <c r="MOD43" s="38"/>
      <c r="MOE43" s="38"/>
      <c r="MOF43" s="38"/>
      <c r="MOG43" s="38"/>
      <c r="MOH43" s="38"/>
      <c r="MOI43" s="38"/>
      <c r="MOJ43" s="38"/>
      <c r="MOK43" s="38"/>
      <c r="MOL43" s="38"/>
      <c r="MOM43" s="38"/>
      <c r="MON43" s="38"/>
      <c r="MOO43" s="38"/>
      <c r="MOP43" s="38"/>
      <c r="MOQ43" s="38"/>
      <c r="MOR43" s="38"/>
      <c r="MOS43" s="38"/>
      <c r="MOT43" s="38"/>
      <c r="MOU43" s="38"/>
      <c r="MOV43" s="38"/>
      <c r="MOW43" s="38"/>
      <c r="MOX43" s="38"/>
      <c r="MOY43" s="38"/>
      <c r="MOZ43" s="38"/>
      <c r="MPA43" s="38"/>
      <c r="MPB43" s="38"/>
      <c r="MPC43" s="38"/>
      <c r="MPD43" s="38"/>
      <c r="MPE43" s="38"/>
      <c r="MPF43" s="38"/>
      <c r="MPG43" s="38"/>
      <c r="MPH43" s="38"/>
      <c r="MPI43" s="38"/>
      <c r="MPJ43" s="38"/>
      <c r="MPK43" s="38"/>
      <c r="MPL43" s="38"/>
      <c r="MPM43" s="38"/>
      <c r="MPN43" s="38"/>
      <c r="MPO43" s="38"/>
      <c r="MPP43" s="38"/>
      <c r="MPQ43" s="38"/>
      <c r="MPR43" s="38"/>
      <c r="MPS43" s="38"/>
      <c r="MPT43" s="38"/>
      <c r="MPU43" s="38"/>
      <c r="MPV43" s="38"/>
      <c r="MPW43" s="38"/>
      <c r="MPX43" s="38"/>
      <c r="MPY43" s="38"/>
      <c r="MPZ43" s="38"/>
      <c r="MQA43" s="38"/>
      <c r="MQB43" s="38"/>
      <c r="MQC43" s="38"/>
      <c r="MQD43" s="38"/>
      <c r="MQE43" s="38"/>
      <c r="MQF43" s="38"/>
      <c r="MQG43" s="38"/>
      <c r="MQH43" s="38"/>
      <c r="MQI43" s="38"/>
      <c r="MQJ43" s="38"/>
      <c r="MQK43" s="38"/>
      <c r="MQL43" s="38"/>
      <c r="MQM43" s="38"/>
      <c r="MQN43" s="38"/>
      <c r="MQO43" s="38"/>
      <c r="MQP43" s="38"/>
      <c r="MQQ43" s="38"/>
      <c r="MQR43" s="38"/>
      <c r="MQS43" s="38"/>
      <c r="MQT43" s="38"/>
      <c r="MQU43" s="38"/>
      <c r="MQV43" s="38"/>
      <c r="MQW43" s="38"/>
      <c r="MQX43" s="38"/>
      <c r="MQY43" s="38"/>
      <c r="MQZ43" s="38"/>
      <c r="MRA43" s="38"/>
      <c r="MRB43" s="38"/>
      <c r="MRC43" s="38"/>
      <c r="MRD43" s="38"/>
      <c r="MRE43" s="38"/>
      <c r="MRF43" s="38"/>
      <c r="MRG43" s="38"/>
      <c r="MRH43" s="38"/>
      <c r="MRI43" s="38"/>
      <c r="MRJ43" s="38"/>
      <c r="MRK43" s="38"/>
      <c r="MRL43" s="38"/>
      <c r="MRM43" s="38"/>
      <c r="MRN43" s="38"/>
      <c r="MRO43" s="38"/>
      <c r="MRP43" s="38"/>
      <c r="MRQ43" s="38"/>
      <c r="MRR43" s="38"/>
      <c r="MRS43" s="38"/>
      <c r="MRT43" s="38"/>
      <c r="MRU43" s="38"/>
      <c r="MRV43" s="38"/>
      <c r="MRW43" s="38"/>
      <c r="MRX43" s="38"/>
      <c r="MRY43" s="38"/>
      <c r="MRZ43" s="38"/>
      <c r="MSA43" s="38"/>
      <c r="MSB43" s="38"/>
      <c r="MSC43" s="38"/>
      <c r="MSD43" s="38"/>
      <c r="MSE43" s="38"/>
      <c r="MSF43" s="38"/>
      <c r="MSG43" s="38"/>
      <c r="MSH43" s="38"/>
      <c r="MSI43" s="38"/>
      <c r="MSJ43" s="38"/>
      <c r="MSK43" s="38"/>
      <c r="MSL43" s="38"/>
      <c r="MSM43" s="38"/>
      <c r="MSN43" s="38"/>
      <c r="MSO43" s="38"/>
      <c r="MSP43" s="38"/>
      <c r="MSQ43" s="38"/>
      <c r="MSR43" s="38"/>
      <c r="MSS43" s="38"/>
      <c r="MST43" s="38"/>
      <c r="MSU43" s="38"/>
      <c r="MSV43" s="38"/>
      <c r="MSW43" s="38"/>
      <c r="MSX43" s="38"/>
      <c r="MSY43" s="38"/>
      <c r="MSZ43" s="38"/>
      <c r="MTA43" s="38"/>
      <c r="MTB43" s="38"/>
      <c r="MTC43" s="38"/>
      <c r="MTD43" s="38"/>
      <c r="MTE43" s="38"/>
      <c r="MTF43" s="38"/>
      <c r="MTG43" s="38"/>
      <c r="MTH43" s="38"/>
      <c r="MTI43" s="38"/>
      <c r="MTJ43" s="38"/>
      <c r="MTK43" s="38"/>
      <c r="MTL43" s="38"/>
      <c r="MTM43" s="38"/>
      <c r="MTN43" s="38"/>
      <c r="MTO43" s="38"/>
      <c r="MTP43" s="38"/>
      <c r="MTQ43" s="38"/>
      <c r="MTR43" s="38"/>
      <c r="MTS43" s="38"/>
      <c r="MTT43" s="38"/>
      <c r="MTU43" s="38"/>
      <c r="MTV43" s="38"/>
      <c r="MTW43" s="38"/>
      <c r="MTX43" s="38"/>
      <c r="MTY43" s="38"/>
      <c r="MTZ43" s="38"/>
      <c r="MUA43" s="38"/>
      <c r="MUB43" s="38"/>
      <c r="MUC43" s="38"/>
      <c r="MUD43" s="38"/>
      <c r="MUE43" s="38"/>
      <c r="MUF43" s="38"/>
      <c r="MUG43" s="38"/>
      <c r="MUH43" s="38"/>
      <c r="MUI43" s="38"/>
      <c r="MUJ43" s="38"/>
      <c r="MUK43" s="38"/>
      <c r="MUL43" s="38"/>
      <c r="MUM43" s="38"/>
      <c r="MUN43" s="38"/>
      <c r="MUO43" s="38"/>
      <c r="MUP43" s="38"/>
      <c r="MUQ43" s="38"/>
      <c r="MUR43" s="38"/>
      <c r="MUS43" s="38"/>
      <c r="MUT43" s="38"/>
      <c r="MUU43" s="38"/>
      <c r="MUV43" s="38"/>
      <c r="MUW43" s="38"/>
      <c r="MUX43" s="38"/>
      <c r="MUY43" s="38"/>
      <c r="MUZ43" s="38"/>
      <c r="MVA43" s="38"/>
      <c r="MVB43" s="38"/>
      <c r="MVC43" s="38"/>
      <c r="MVD43" s="38"/>
      <c r="MVE43" s="38"/>
      <c r="MVF43" s="38"/>
      <c r="MVG43" s="38"/>
      <c r="MVH43" s="38"/>
      <c r="MVI43" s="38"/>
      <c r="MVJ43" s="38"/>
      <c r="MVK43" s="38"/>
      <c r="MVL43" s="38"/>
      <c r="MVM43" s="38"/>
      <c r="MVN43" s="38"/>
      <c r="MVO43" s="38"/>
      <c r="MVP43" s="38"/>
      <c r="MVQ43" s="38"/>
      <c r="MVR43" s="38"/>
      <c r="MVS43" s="38"/>
      <c r="MVT43" s="38"/>
      <c r="MVU43" s="38"/>
      <c r="MVV43" s="38"/>
      <c r="MVW43" s="38"/>
      <c r="MVX43" s="38"/>
      <c r="MVY43" s="38"/>
      <c r="MVZ43" s="38"/>
      <c r="MWA43" s="38"/>
      <c r="MWB43" s="38"/>
      <c r="MWC43" s="38"/>
      <c r="MWD43" s="38"/>
      <c r="MWE43" s="38"/>
      <c r="MWF43" s="38"/>
      <c r="MWG43" s="38"/>
      <c r="MWH43" s="38"/>
      <c r="MWI43" s="38"/>
      <c r="MWJ43" s="38"/>
      <c r="MWK43" s="38"/>
      <c r="MWL43" s="38"/>
      <c r="MWM43" s="38"/>
      <c r="MWN43" s="38"/>
      <c r="MWO43" s="38"/>
      <c r="MWP43" s="38"/>
      <c r="MWQ43" s="38"/>
      <c r="MWR43" s="38"/>
      <c r="MWS43" s="38"/>
      <c r="MWT43" s="38"/>
      <c r="MWU43" s="38"/>
      <c r="MWV43" s="38"/>
      <c r="MWW43" s="38"/>
      <c r="MWX43" s="38"/>
      <c r="MWY43" s="38"/>
      <c r="MWZ43" s="38"/>
      <c r="MXA43" s="38"/>
      <c r="MXB43" s="38"/>
      <c r="MXC43" s="38"/>
      <c r="MXD43" s="38"/>
      <c r="MXE43" s="38"/>
      <c r="MXF43" s="38"/>
      <c r="MXG43" s="38"/>
      <c r="MXH43" s="38"/>
      <c r="MXI43" s="38"/>
      <c r="MXJ43" s="38"/>
      <c r="MXK43" s="38"/>
      <c r="MXL43" s="38"/>
      <c r="MXM43" s="38"/>
      <c r="MXN43" s="38"/>
      <c r="MXO43" s="38"/>
      <c r="MXP43" s="38"/>
      <c r="MXQ43" s="38"/>
      <c r="MXR43" s="38"/>
      <c r="MXS43" s="38"/>
      <c r="MXT43" s="38"/>
      <c r="MXU43" s="38"/>
      <c r="MXV43" s="38"/>
      <c r="MXW43" s="38"/>
      <c r="MXX43" s="38"/>
      <c r="MXY43" s="38"/>
      <c r="MXZ43" s="38"/>
      <c r="MYA43" s="38"/>
      <c r="MYB43" s="38"/>
      <c r="MYC43" s="38"/>
      <c r="MYD43" s="38"/>
      <c r="MYE43" s="38"/>
      <c r="MYF43" s="38"/>
      <c r="MYG43" s="38"/>
      <c r="MYH43" s="38"/>
      <c r="MYI43" s="38"/>
      <c r="MYJ43" s="38"/>
      <c r="MYK43" s="38"/>
      <c r="MYL43" s="38"/>
      <c r="MYM43" s="38"/>
      <c r="MYN43" s="38"/>
      <c r="MYO43" s="38"/>
      <c r="MYP43" s="38"/>
      <c r="MYQ43" s="38"/>
      <c r="MYR43" s="38"/>
      <c r="MYS43" s="38"/>
      <c r="MYT43" s="38"/>
      <c r="MYU43" s="38"/>
      <c r="MYV43" s="38"/>
      <c r="MYW43" s="38"/>
      <c r="MYX43" s="38"/>
      <c r="MYY43" s="38"/>
      <c r="MYZ43" s="38"/>
      <c r="MZA43" s="38"/>
      <c r="MZB43" s="38"/>
      <c r="MZC43" s="38"/>
      <c r="MZD43" s="38"/>
      <c r="MZE43" s="38"/>
      <c r="MZF43" s="38"/>
      <c r="MZG43" s="38"/>
      <c r="MZH43" s="38"/>
      <c r="MZI43" s="38"/>
      <c r="MZJ43" s="38"/>
      <c r="MZK43" s="38"/>
      <c r="MZL43" s="38"/>
      <c r="MZM43" s="38"/>
      <c r="MZN43" s="38"/>
      <c r="MZO43" s="38"/>
      <c r="MZP43" s="38"/>
      <c r="MZQ43" s="38"/>
      <c r="MZR43" s="38"/>
      <c r="MZS43" s="38"/>
      <c r="MZT43" s="38"/>
      <c r="MZU43" s="38"/>
      <c r="MZV43" s="38"/>
      <c r="MZW43" s="38"/>
      <c r="MZX43" s="38"/>
      <c r="MZY43" s="38"/>
      <c r="MZZ43" s="38"/>
      <c r="NAA43" s="38"/>
      <c r="NAB43" s="38"/>
      <c r="NAC43" s="38"/>
      <c r="NAD43" s="38"/>
      <c r="NAE43" s="38"/>
      <c r="NAF43" s="38"/>
      <c r="NAG43" s="38"/>
      <c r="NAH43" s="38"/>
      <c r="NAI43" s="38"/>
      <c r="NAJ43" s="38"/>
      <c r="NAK43" s="38"/>
      <c r="NAL43" s="38"/>
      <c r="NAM43" s="38"/>
      <c r="NAN43" s="38"/>
      <c r="NAO43" s="38"/>
      <c r="NAP43" s="38"/>
      <c r="NAQ43" s="38"/>
      <c r="NAR43" s="38"/>
      <c r="NAS43" s="38"/>
      <c r="NAT43" s="38"/>
      <c r="NAU43" s="38"/>
      <c r="NAV43" s="38"/>
      <c r="NAW43" s="38"/>
      <c r="NAX43" s="38"/>
      <c r="NAY43" s="38"/>
      <c r="NAZ43" s="38"/>
      <c r="NBA43" s="38"/>
      <c r="NBB43" s="38"/>
      <c r="NBC43" s="38"/>
      <c r="NBD43" s="38"/>
      <c r="NBE43" s="38"/>
      <c r="NBF43" s="38"/>
      <c r="NBG43" s="38"/>
      <c r="NBH43" s="38"/>
      <c r="NBI43" s="38"/>
      <c r="NBJ43" s="38"/>
      <c r="NBK43" s="38"/>
      <c r="NBL43" s="38"/>
      <c r="NBM43" s="38"/>
      <c r="NBN43" s="38"/>
      <c r="NBO43" s="38"/>
      <c r="NBP43" s="38"/>
      <c r="NBQ43" s="38"/>
      <c r="NBR43" s="38"/>
      <c r="NBS43" s="38"/>
      <c r="NBT43" s="38"/>
      <c r="NBU43" s="38"/>
      <c r="NBV43" s="38"/>
      <c r="NBW43" s="38"/>
      <c r="NBX43" s="38"/>
      <c r="NBY43" s="38"/>
      <c r="NBZ43" s="38"/>
      <c r="NCA43" s="38"/>
      <c r="NCB43" s="38"/>
      <c r="NCC43" s="38"/>
      <c r="NCD43" s="38"/>
      <c r="NCE43" s="38"/>
      <c r="NCF43" s="38"/>
      <c r="NCG43" s="38"/>
      <c r="NCH43" s="38"/>
      <c r="NCI43" s="38"/>
      <c r="NCJ43" s="38"/>
      <c r="NCK43" s="38"/>
      <c r="NCL43" s="38"/>
      <c r="NCM43" s="38"/>
      <c r="NCN43" s="38"/>
      <c r="NCO43" s="38"/>
      <c r="NCP43" s="38"/>
      <c r="NCQ43" s="38"/>
      <c r="NCR43" s="38"/>
      <c r="NCS43" s="38"/>
      <c r="NCT43" s="38"/>
      <c r="NCU43" s="38"/>
      <c r="NCV43" s="38"/>
      <c r="NCW43" s="38"/>
      <c r="NCX43" s="38"/>
      <c r="NCY43" s="38"/>
      <c r="NCZ43" s="38"/>
      <c r="NDA43" s="38"/>
      <c r="NDB43" s="38"/>
      <c r="NDC43" s="38"/>
      <c r="NDD43" s="38"/>
      <c r="NDE43" s="38"/>
      <c r="NDF43" s="38"/>
      <c r="NDG43" s="38"/>
      <c r="NDH43" s="38"/>
      <c r="NDI43" s="38"/>
      <c r="NDJ43" s="38"/>
      <c r="NDK43" s="38"/>
      <c r="NDL43" s="38"/>
      <c r="NDM43" s="38"/>
      <c r="NDN43" s="38"/>
      <c r="NDO43" s="38"/>
      <c r="NDP43" s="38"/>
      <c r="NDQ43" s="38"/>
      <c r="NDR43" s="38"/>
      <c r="NDS43" s="38"/>
      <c r="NDT43" s="38"/>
      <c r="NDU43" s="38"/>
      <c r="NDV43" s="38"/>
      <c r="NDW43" s="38"/>
      <c r="NDX43" s="38"/>
      <c r="NDY43" s="38"/>
      <c r="NDZ43" s="38"/>
      <c r="NEA43" s="38"/>
      <c r="NEB43" s="38"/>
      <c r="NEC43" s="38"/>
      <c r="NED43" s="38"/>
      <c r="NEE43" s="38"/>
      <c r="NEF43" s="38"/>
      <c r="NEG43" s="38"/>
      <c r="NEH43" s="38"/>
      <c r="NEI43" s="38"/>
      <c r="NEJ43" s="38"/>
      <c r="NEK43" s="38"/>
      <c r="NEL43" s="38"/>
      <c r="NEM43" s="38"/>
      <c r="NEN43" s="38"/>
      <c r="NEO43" s="38"/>
      <c r="NEP43" s="38"/>
      <c r="NEQ43" s="38"/>
      <c r="NER43" s="38"/>
      <c r="NES43" s="38"/>
      <c r="NET43" s="38"/>
      <c r="NEU43" s="38"/>
      <c r="NEV43" s="38"/>
      <c r="NEW43" s="38"/>
      <c r="NEX43" s="38"/>
      <c r="NEY43" s="38"/>
      <c r="NEZ43" s="38"/>
      <c r="NFA43" s="38"/>
      <c r="NFB43" s="38"/>
      <c r="NFC43" s="38"/>
      <c r="NFD43" s="38"/>
      <c r="NFE43" s="38"/>
      <c r="NFF43" s="38"/>
      <c r="NFG43" s="38"/>
      <c r="NFH43" s="38"/>
      <c r="NFI43" s="38"/>
      <c r="NFJ43" s="38"/>
      <c r="NFK43" s="38"/>
      <c r="NFL43" s="38"/>
      <c r="NFM43" s="38"/>
      <c r="NFN43" s="38"/>
      <c r="NFO43" s="38"/>
      <c r="NFP43" s="38"/>
      <c r="NFQ43" s="38"/>
      <c r="NFR43" s="38"/>
      <c r="NFS43" s="38"/>
      <c r="NFT43" s="38"/>
      <c r="NFU43" s="38"/>
      <c r="NFV43" s="38"/>
      <c r="NFW43" s="38"/>
      <c r="NFX43" s="38"/>
      <c r="NFY43" s="38"/>
      <c r="NFZ43" s="38"/>
      <c r="NGA43" s="38"/>
      <c r="NGB43" s="38"/>
      <c r="NGC43" s="38"/>
      <c r="NGD43" s="38"/>
      <c r="NGE43" s="38"/>
      <c r="NGF43" s="38"/>
      <c r="NGG43" s="38"/>
      <c r="NGH43" s="38"/>
      <c r="NGI43" s="38"/>
      <c r="NGJ43" s="38"/>
      <c r="NGK43" s="38"/>
      <c r="NGL43" s="38"/>
      <c r="NGM43" s="38"/>
      <c r="NGN43" s="38"/>
      <c r="NGO43" s="38"/>
      <c r="NGP43" s="38"/>
      <c r="NGQ43" s="38"/>
      <c r="NGR43" s="38"/>
      <c r="NGS43" s="38"/>
      <c r="NGT43" s="38"/>
      <c r="NGU43" s="38"/>
      <c r="NGV43" s="38"/>
      <c r="NGW43" s="38"/>
      <c r="NGX43" s="38"/>
      <c r="NGY43" s="38"/>
      <c r="NGZ43" s="38"/>
      <c r="NHA43" s="38"/>
      <c r="NHB43" s="38"/>
      <c r="NHC43" s="38"/>
      <c r="NHD43" s="38"/>
      <c r="NHE43" s="38"/>
      <c r="NHF43" s="38"/>
      <c r="NHG43" s="38"/>
      <c r="NHH43" s="38"/>
      <c r="NHI43" s="38"/>
      <c r="NHJ43" s="38"/>
      <c r="NHK43" s="38"/>
      <c r="NHL43" s="38"/>
      <c r="NHM43" s="38"/>
      <c r="NHN43" s="38"/>
      <c r="NHO43" s="38"/>
      <c r="NHP43" s="38"/>
      <c r="NHQ43" s="38"/>
      <c r="NHR43" s="38"/>
      <c r="NHS43" s="38"/>
      <c r="NHT43" s="38"/>
      <c r="NHU43" s="38"/>
      <c r="NHV43" s="38"/>
      <c r="NHW43" s="38"/>
      <c r="NHX43" s="38"/>
      <c r="NHY43" s="38"/>
      <c r="NHZ43" s="38"/>
      <c r="NIA43" s="38"/>
      <c r="NIB43" s="38"/>
      <c r="NIC43" s="38"/>
      <c r="NID43" s="38"/>
      <c r="NIE43" s="38"/>
      <c r="NIF43" s="38"/>
      <c r="NIG43" s="38"/>
      <c r="NIH43" s="38"/>
      <c r="NII43" s="38"/>
      <c r="NIJ43" s="38"/>
      <c r="NIK43" s="38"/>
      <c r="NIL43" s="38"/>
      <c r="NIM43" s="38"/>
      <c r="NIN43" s="38"/>
      <c r="NIO43" s="38"/>
      <c r="NIP43" s="38"/>
      <c r="NIQ43" s="38"/>
      <c r="NIR43" s="38"/>
      <c r="NIS43" s="38"/>
      <c r="NIT43" s="38"/>
      <c r="NIU43" s="38"/>
      <c r="NIV43" s="38"/>
      <c r="NIW43" s="38"/>
      <c r="NIX43" s="38"/>
      <c r="NIY43" s="38"/>
      <c r="NIZ43" s="38"/>
      <c r="NJA43" s="38"/>
      <c r="NJB43" s="38"/>
      <c r="NJC43" s="38"/>
      <c r="NJD43" s="38"/>
      <c r="NJE43" s="38"/>
      <c r="NJF43" s="38"/>
      <c r="NJG43" s="38"/>
      <c r="NJH43" s="38"/>
      <c r="NJI43" s="38"/>
      <c r="NJJ43" s="38"/>
      <c r="NJK43" s="38"/>
      <c r="NJL43" s="38"/>
      <c r="NJM43" s="38"/>
      <c r="NJN43" s="38"/>
      <c r="NJO43" s="38"/>
      <c r="NJP43" s="38"/>
      <c r="NJQ43" s="38"/>
      <c r="NJR43" s="38"/>
      <c r="NJS43" s="38"/>
      <c r="NJT43" s="38"/>
      <c r="NJU43" s="38"/>
      <c r="NJV43" s="38"/>
      <c r="NJW43" s="38"/>
      <c r="NJX43" s="38"/>
      <c r="NJY43" s="38"/>
      <c r="NJZ43" s="38"/>
      <c r="NKA43" s="38"/>
      <c r="NKB43" s="38"/>
      <c r="NKC43" s="38"/>
      <c r="NKD43" s="38"/>
      <c r="NKE43" s="38"/>
      <c r="NKF43" s="38"/>
      <c r="NKG43" s="38"/>
      <c r="NKH43" s="38"/>
      <c r="NKI43" s="38"/>
      <c r="NKJ43" s="38"/>
      <c r="NKK43" s="38"/>
      <c r="NKL43" s="38"/>
      <c r="NKM43" s="38"/>
      <c r="NKN43" s="38"/>
      <c r="NKO43" s="38"/>
      <c r="NKP43" s="38"/>
      <c r="NKQ43" s="38"/>
      <c r="NKR43" s="38"/>
      <c r="NKS43" s="38"/>
      <c r="NKT43" s="38"/>
      <c r="NKU43" s="38"/>
      <c r="NKV43" s="38"/>
      <c r="NKW43" s="38"/>
      <c r="NKX43" s="38"/>
      <c r="NKY43" s="38"/>
      <c r="NKZ43" s="38"/>
      <c r="NLA43" s="38"/>
      <c r="NLB43" s="38"/>
      <c r="NLC43" s="38"/>
      <c r="NLD43" s="38"/>
      <c r="NLE43" s="38"/>
      <c r="NLF43" s="38"/>
      <c r="NLG43" s="38"/>
      <c r="NLH43" s="38"/>
      <c r="NLI43" s="38"/>
      <c r="NLJ43" s="38"/>
      <c r="NLK43" s="38"/>
      <c r="NLL43" s="38"/>
      <c r="NLM43" s="38"/>
      <c r="NLN43" s="38"/>
      <c r="NLO43" s="38"/>
      <c r="NLP43" s="38"/>
      <c r="NLQ43" s="38"/>
      <c r="NLR43" s="38"/>
      <c r="NLS43" s="38"/>
      <c r="NLT43" s="38"/>
      <c r="NLU43" s="38"/>
      <c r="NLV43" s="38"/>
      <c r="NLW43" s="38"/>
      <c r="NLX43" s="38"/>
      <c r="NLY43" s="38"/>
      <c r="NLZ43" s="38"/>
      <c r="NMA43" s="38"/>
      <c r="NMB43" s="38"/>
      <c r="NMC43" s="38"/>
      <c r="NMD43" s="38"/>
      <c r="NME43" s="38"/>
      <c r="NMF43" s="38"/>
      <c r="NMG43" s="38"/>
      <c r="NMH43" s="38"/>
      <c r="NMI43" s="38"/>
      <c r="NMJ43" s="38"/>
      <c r="NMK43" s="38"/>
      <c r="NML43" s="38"/>
      <c r="NMM43" s="38"/>
      <c r="NMN43" s="38"/>
      <c r="NMO43" s="38"/>
      <c r="NMP43" s="38"/>
      <c r="NMQ43" s="38"/>
      <c r="NMR43" s="38"/>
      <c r="NMS43" s="38"/>
      <c r="NMT43" s="38"/>
      <c r="NMU43" s="38"/>
      <c r="NMV43" s="38"/>
      <c r="NMW43" s="38"/>
      <c r="NMX43" s="38"/>
      <c r="NMY43" s="38"/>
      <c r="NMZ43" s="38"/>
      <c r="NNA43" s="38"/>
      <c r="NNB43" s="38"/>
      <c r="NNC43" s="38"/>
      <c r="NND43" s="38"/>
      <c r="NNE43" s="38"/>
      <c r="NNF43" s="38"/>
      <c r="NNG43" s="38"/>
      <c r="NNH43" s="38"/>
      <c r="NNI43" s="38"/>
      <c r="NNJ43" s="38"/>
      <c r="NNK43" s="38"/>
      <c r="NNL43" s="38"/>
      <c r="NNM43" s="38"/>
      <c r="NNN43" s="38"/>
      <c r="NNO43" s="38"/>
      <c r="NNP43" s="38"/>
      <c r="NNQ43" s="38"/>
      <c r="NNR43" s="38"/>
      <c r="NNS43" s="38"/>
      <c r="NNT43" s="38"/>
      <c r="NNU43" s="38"/>
      <c r="NNV43" s="38"/>
      <c r="NNW43" s="38"/>
      <c r="NNX43" s="38"/>
      <c r="NNY43" s="38"/>
      <c r="NNZ43" s="38"/>
      <c r="NOA43" s="38"/>
      <c r="NOB43" s="38"/>
      <c r="NOC43" s="38"/>
      <c r="NOD43" s="38"/>
      <c r="NOE43" s="38"/>
      <c r="NOF43" s="38"/>
      <c r="NOG43" s="38"/>
      <c r="NOH43" s="38"/>
      <c r="NOI43" s="38"/>
      <c r="NOJ43" s="38"/>
      <c r="NOK43" s="38"/>
      <c r="NOL43" s="38"/>
      <c r="NOM43" s="38"/>
      <c r="NON43" s="38"/>
      <c r="NOO43" s="38"/>
      <c r="NOP43" s="38"/>
      <c r="NOQ43" s="38"/>
      <c r="NOR43" s="38"/>
      <c r="NOS43" s="38"/>
      <c r="NOT43" s="38"/>
      <c r="NOU43" s="38"/>
      <c r="NOV43" s="38"/>
      <c r="NOW43" s="38"/>
      <c r="NOX43" s="38"/>
      <c r="NOY43" s="38"/>
      <c r="NOZ43" s="38"/>
      <c r="NPA43" s="38"/>
      <c r="NPB43" s="38"/>
      <c r="NPC43" s="38"/>
      <c r="NPD43" s="38"/>
      <c r="NPE43" s="38"/>
      <c r="NPF43" s="38"/>
      <c r="NPG43" s="38"/>
      <c r="NPH43" s="38"/>
      <c r="NPI43" s="38"/>
      <c r="NPJ43" s="38"/>
      <c r="NPK43" s="38"/>
      <c r="NPL43" s="38"/>
      <c r="NPM43" s="38"/>
      <c r="NPN43" s="38"/>
      <c r="NPO43" s="38"/>
      <c r="NPP43" s="38"/>
      <c r="NPQ43" s="38"/>
      <c r="NPR43" s="38"/>
      <c r="NPS43" s="38"/>
      <c r="NPT43" s="38"/>
      <c r="NPU43" s="38"/>
      <c r="NPV43" s="38"/>
      <c r="NPW43" s="38"/>
      <c r="NPX43" s="38"/>
      <c r="NPY43" s="38"/>
      <c r="NPZ43" s="38"/>
      <c r="NQA43" s="38"/>
      <c r="NQB43" s="38"/>
      <c r="NQC43" s="38"/>
      <c r="NQD43" s="38"/>
      <c r="NQE43" s="38"/>
      <c r="NQF43" s="38"/>
      <c r="NQG43" s="38"/>
      <c r="NQH43" s="38"/>
      <c r="NQI43" s="38"/>
      <c r="NQJ43" s="38"/>
      <c r="NQK43" s="38"/>
      <c r="NQL43" s="38"/>
      <c r="NQM43" s="38"/>
      <c r="NQN43" s="38"/>
      <c r="NQO43" s="38"/>
      <c r="NQP43" s="38"/>
      <c r="NQQ43" s="38"/>
      <c r="NQR43" s="38"/>
      <c r="NQS43" s="38"/>
      <c r="NQT43" s="38"/>
      <c r="NQU43" s="38"/>
      <c r="NQV43" s="38"/>
      <c r="NQW43" s="38"/>
      <c r="NQX43" s="38"/>
      <c r="NQY43" s="38"/>
      <c r="NQZ43" s="38"/>
      <c r="NRA43" s="38"/>
      <c r="NRB43" s="38"/>
      <c r="NRC43" s="38"/>
      <c r="NRD43" s="38"/>
      <c r="NRE43" s="38"/>
      <c r="NRF43" s="38"/>
      <c r="NRG43" s="38"/>
      <c r="NRH43" s="38"/>
      <c r="NRI43" s="38"/>
      <c r="NRJ43" s="38"/>
      <c r="NRK43" s="38"/>
      <c r="NRL43" s="38"/>
      <c r="NRM43" s="38"/>
      <c r="NRN43" s="38"/>
      <c r="NRO43" s="38"/>
      <c r="NRP43" s="38"/>
      <c r="NRQ43" s="38"/>
      <c r="NRR43" s="38"/>
      <c r="NRS43" s="38"/>
      <c r="NRT43" s="38"/>
      <c r="NRU43" s="38"/>
      <c r="NRV43" s="38"/>
      <c r="NRW43" s="38"/>
      <c r="NRX43" s="38"/>
      <c r="NRY43" s="38"/>
      <c r="NRZ43" s="38"/>
      <c r="NSA43" s="38"/>
      <c r="NSB43" s="38"/>
      <c r="NSC43" s="38"/>
      <c r="NSD43" s="38"/>
      <c r="NSE43" s="38"/>
      <c r="NSF43" s="38"/>
      <c r="NSG43" s="38"/>
      <c r="NSH43" s="38"/>
      <c r="NSI43" s="38"/>
      <c r="NSJ43" s="38"/>
      <c r="NSK43" s="38"/>
      <c r="NSL43" s="38"/>
      <c r="NSM43" s="38"/>
      <c r="NSN43" s="38"/>
      <c r="NSO43" s="38"/>
      <c r="NSP43" s="38"/>
      <c r="NSQ43" s="38"/>
      <c r="NSR43" s="38"/>
      <c r="NSS43" s="38"/>
      <c r="NST43" s="38"/>
      <c r="NSU43" s="38"/>
      <c r="NSV43" s="38"/>
      <c r="NSW43" s="38"/>
      <c r="NSX43" s="38"/>
      <c r="NSY43" s="38"/>
      <c r="NSZ43" s="38"/>
      <c r="NTA43" s="38"/>
      <c r="NTB43" s="38"/>
      <c r="NTC43" s="38"/>
      <c r="NTD43" s="38"/>
      <c r="NTE43" s="38"/>
      <c r="NTF43" s="38"/>
      <c r="NTG43" s="38"/>
      <c r="NTH43" s="38"/>
      <c r="NTI43" s="38"/>
      <c r="NTJ43" s="38"/>
      <c r="NTK43" s="38"/>
      <c r="NTL43" s="38"/>
      <c r="NTM43" s="38"/>
      <c r="NTN43" s="38"/>
      <c r="NTO43" s="38"/>
      <c r="NTP43" s="38"/>
      <c r="NTQ43" s="38"/>
      <c r="NTR43" s="38"/>
      <c r="NTS43" s="38"/>
      <c r="NTT43" s="38"/>
      <c r="NTU43" s="38"/>
      <c r="NTV43" s="38"/>
      <c r="NTW43" s="38"/>
      <c r="NTX43" s="38"/>
      <c r="NTY43" s="38"/>
      <c r="NTZ43" s="38"/>
      <c r="NUA43" s="38"/>
      <c r="NUB43" s="38"/>
      <c r="NUC43" s="38"/>
      <c r="NUD43" s="38"/>
      <c r="NUE43" s="38"/>
      <c r="NUF43" s="38"/>
      <c r="NUG43" s="38"/>
      <c r="NUH43" s="38"/>
      <c r="NUI43" s="38"/>
      <c r="NUJ43" s="38"/>
      <c r="NUK43" s="38"/>
      <c r="NUL43" s="38"/>
      <c r="NUM43" s="38"/>
      <c r="NUN43" s="38"/>
      <c r="NUO43" s="38"/>
      <c r="NUP43" s="38"/>
      <c r="NUQ43" s="38"/>
      <c r="NUR43" s="38"/>
      <c r="NUS43" s="38"/>
      <c r="NUT43" s="38"/>
      <c r="NUU43" s="38"/>
      <c r="NUV43" s="38"/>
      <c r="NUW43" s="38"/>
      <c r="NUX43" s="38"/>
      <c r="NUY43" s="38"/>
      <c r="NUZ43" s="38"/>
      <c r="NVA43" s="38"/>
      <c r="NVB43" s="38"/>
      <c r="NVC43" s="38"/>
      <c r="NVD43" s="38"/>
      <c r="NVE43" s="38"/>
      <c r="NVF43" s="38"/>
      <c r="NVG43" s="38"/>
      <c r="NVH43" s="38"/>
      <c r="NVI43" s="38"/>
      <c r="NVJ43" s="38"/>
      <c r="NVK43" s="38"/>
      <c r="NVL43" s="38"/>
      <c r="NVM43" s="38"/>
      <c r="NVN43" s="38"/>
      <c r="NVO43" s="38"/>
      <c r="NVP43" s="38"/>
      <c r="NVQ43" s="38"/>
      <c r="NVR43" s="38"/>
      <c r="NVS43" s="38"/>
      <c r="NVT43" s="38"/>
      <c r="NVU43" s="38"/>
      <c r="NVV43" s="38"/>
      <c r="NVW43" s="38"/>
      <c r="NVX43" s="38"/>
      <c r="NVY43" s="38"/>
      <c r="NVZ43" s="38"/>
      <c r="NWA43" s="38"/>
      <c r="NWB43" s="38"/>
      <c r="NWC43" s="38"/>
      <c r="NWD43" s="38"/>
      <c r="NWE43" s="38"/>
      <c r="NWF43" s="38"/>
      <c r="NWG43" s="38"/>
      <c r="NWH43" s="38"/>
      <c r="NWI43" s="38"/>
      <c r="NWJ43" s="38"/>
      <c r="NWK43" s="38"/>
      <c r="NWL43" s="38"/>
      <c r="NWM43" s="38"/>
      <c r="NWN43" s="38"/>
      <c r="NWO43" s="38"/>
      <c r="NWP43" s="38"/>
      <c r="NWQ43" s="38"/>
      <c r="NWR43" s="38"/>
      <c r="NWS43" s="38"/>
      <c r="NWT43" s="38"/>
      <c r="NWU43" s="38"/>
      <c r="NWV43" s="38"/>
      <c r="NWW43" s="38"/>
      <c r="NWX43" s="38"/>
      <c r="NWY43" s="38"/>
      <c r="NWZ43" s="38"/>
      <c r="NXA43" s="38"/>
      <c r="NXB43" s="38"/>
      <c r="NXC43" s="38"/>
      <c r="NXD43" s="38"/>
      <c r="NXE43" s="38"/>
      <c r="NXF43" s="38"/>
      <c r="NXG43" s="38"/>
      <c r="NXH43" s="38"/>
      <c r="NXI43" s="38"/>
      <c r="NXJ43" s="38"/>
      <c r="NXK43" s="38"/>
      <c r="NXL43" s="38"/>
      <c r="NXM43" s="38"/>
      <c r="NXN43" s="38"/>
      <c r="NXO43" s="38"/>
      <c r="NXP43" s="38"/>
      <c r="NXQ43" s="38"/>
      <c r="NXR43" s="38"/>
      <c r="NXS43" s="38"/>
      <c r="NXT43" s="38"/>
      <c r="NXU43" s="38"/>
      <c r="NXV43" s="38"/>
      <c r="NXW43" s="38"/>
      <c r="NXX43" s="38"/>
      <c r="NXY43" s="38"/>
      <c r="NXZ43" s="38"/>
      <c r="NYA43" s="38"/>
      <c r="NYB43" s="38"/>
      <c r="NYC43" s="38"/>
      <c r="NYD43" s="38"/>
      <c r="NYE43" s="38"/>
      <c r="NYF43" s="38"/>
      <c r="NYG43" s="38"/>
      <c r="NYH43" s="38"/>
      <c r="NYI43" s="38"/>
      <c r="NYJ43" s="38"/>
      <c r="NYK43" s="38"/>
      <c r="NYL43" s="38"/>
      <c r="NYM43" s="38"/>
      <c r="NYN43" s="38"/>
      <c r="NYO43" s="38"/>
      <c r="NYP43" s="38"/>
      <c r="NYQ43" s="38"/>
      <c r="NYR43" s="38"/>
      <c r="NYS43" s="38"/>
      <c r="NYT43" s="38"/>
      <c r="NYU43" s="38"/>
      <c r="NYV43" s="38"/>
      <c r="NYW43" s="38"/>
      <c r="NYX43" s="38"/>
      <c r="NYY43" s="38"/>
      <c r="NYZ43" s="38"/>
      <c r="NZA43" s="38"/>
      <c r="NZB43" s="38"/>
      <c r="NZC43" s="38"/>
      <c r="NZD43" s="38"/>
      <c r="NZE43" s="38"/>
      <c r="NZF43" s="38"/>
      <c r="NZG43" s="38"/>
      <c r="NZH43" s="38"/>
      <c r="NZI43" s="38"/>
      <c r="NZJ43" s="38"/>
      <c r="NZK43" s="38"/>
      <c r="NZL43" s="38"/>
      <c r="NZM43" s="38"/>
      <c r="NZN43" s="38"/>
      <c r="NZO43" s="38"/>
      <c r="NZP43" s="38"/>
      <c r="NZQ43" s="38"/>
      <c r="NZR43" s="38"/>
      <c r="NZS43" s="38"/>
      <c r="NZT43" s="38"/>
      <c r="NZU43" s="38"/>
      <c r="NZV43" s="38"/>
      <c r="NZW43" s="38"/>
      <c r="NZX43" s="38"/>
      <c r="NZY43" s="38"/>
      <c r="NZZ43" s="38"/>
      <c r="OAA43" s="38"/>
      <c r="OAB43" s="38"/>
      <c r="OAC43" s="38"/>
      <c r="OAD43" s="38"/>
      <c r="OAE43" s="38"/>
      <c r="OAF43" s="38"/>
      <c r="OAG43" s="38"/>
      <c r="OAH43" s="38"/>
      <c r="OAI43" s="38"/>
      <c r="OAJ43" s="38"/>
      <c r="OAK43" s="38"/>
      <c r="OAL43" s="38"/>
      <c r="OAM43" s="38"/>
      <c r="OAN43" s="38"/>
      <c r="OAO43" s="38"/>
      <c r="OAP43" s="38"/>
      <c r="OAQ43" s="38"/>
      <c r="OAR43" s="38"/>
      <c r="OAS43" s="38"/>
      <c r="OAT43" s="38"/>
      <c r="OAU43" s="38"/>
      <c r="OAV43" s="38"/>
      <c r="OAW43" s="38"/>
      <c r="OAX43" s="38"/>
      <c r="OAY43" s="38"/>
      <c r="OAZ43" s="38"/>
      <c r="OBA43" s="38"/>
      <c r="OBB43" s="38"/>
      <c r="OBC43" s="38"/>
      <c r="OBD43" s="38"/>
      <c r="OBE43" s="38"/>
      <c r="OBF43" s="38"/>
      <c r="OBG43" s="38"/>
      <c r="OBH43" s="38"/>
      <c r="OBI43" s="38"/>
      <c r="OBJ43" s="38"/>
      <c r="OBK43" s="38"/>
      <c r="OBL43" s="38"/>
      <c r="OBM43" s="38"/>
      <c r="OBN43" s="38"/>
      <c r="OBO43" s="38"/>
      <c r="OBP43" s="38"/>
      <c r="OBQ43" s="38"/>
      <c r="OBR43" s="38"/>
      <c r="OBS43" s="38"/>
      <c r="OBT43" s="38"/>
      <c r="OBU43" s="38"/>
      <c r="OBV43" s="38"/>
      <c r="OBW43" s="38"/>
      <c r="OBX43" s="38"/>
      <c r="OBY43" s="38"/>
      <c r="OBZ43" s="38"/>
      <c r="OCA43" s="38"/>
      <c r="OCB43" s="38"/>
      <c r="OCC43" s="38"/>
      <c r="OCD43" s="38"/>
      <c r="OCE43" s="38"/>
      <c r="OCF43" s="38"/>
      <c r="OCG43" s="38"/>
      <c r="OCH43" s="38"/>
      <c r="OCI43" s="38"/>
      <c r="OCJ43" s="38"/>
      <c r="OCK43" s="38"/>
      <c r="OCL43" s="38"/>
      <c r="OCM43" s="38"/>
      <c r="OCN43" s="38"/>
      <c r="OCO43" s="38"/>
      <c r="OCP43" s="38"/>
      <c r="OCQ43" s="38"/>
      <c r="OCR43" s="38"/>
      <c r="OCS43" s="38"/>
      <c r="OCT43" s="38"/>
      <c r="OCU43" s="38"/>
      <c r="OCV43" s="38"/>
      <c r="OCW43" s="38"/>
      <c r="OCX43" s="38"/>
      <c r="OCY43" s="38"/>
      <c r="OCZ43" s="38"/>
      <c r="ODA43" s="38"/>
      <c r="ODB43" s="38"/>
      <c r="ODC43" s="38"/>
      <c r="ODD43" s="38"/>
      <c r="ODE43" s="38"/>
      <c r="ODF43" s="38"/>
      <c r="ODG43" s="38"/>
      <c r="ODH43" s="38"/>
      <c r="ODI43" s="38"/>
      <c r="ODJ43" s="38"/>
      <c r="ODK43" s="38"/>
      <c r="ODL43" s="38"/>
      <c r="ODM43" s="38"/>
      <c r="ODN43" s="38"/>
      <c r="ODO43" s="38"/>
      <c r="ODP43" s="38"/>
      <c r="ODQ43" s="38"/>
      <c r="ODR43" s="38"/>
      <c r="ODS43" s="38"/>
      <c r="ODT43" s="38"/>
      <c r="ODU43" s="38"/>
      <c r="ODV43" s="38"/>
      <c r="ODW43" s="38"/>
      <c r="ODX43" s="38"/>
      <c r="ODY43" s="38"/>
      <c r="ODZ43" s="38"/>
      <c r="OEA43" s="38"/>
      <c r="OEB43" s="38"/>
      <c r="OEC43" s="38"/>
      <c r="OED43" s="38"/>
      <c r="OEE43" s="38"/>
      <c r="OEF43" s="38"/>
      <c r="OEG43" s="38"/>
      <c r="OEH43" s="38"/>
      <c r="OEI43" s="38"/>
      <c r="OEJ43" s="38"/>
      <c r="OEK43" s="38"/>
      <c r="OEL43" s="38"/>
      <c r="OEM43" s="38"/>
      <c r="OEN43" s="38"/>
      <c r="OEO43" s="38"/>
      <c r="OEP43" s="38"/>
      <c r="OEQ43" s="38"/>
      <c r="OER43" s="38"/>
      <c r="OES43" s="38"/>
      <c r="OET43" s="38"/>
      <c r="OEU43" s="38"/>
      <c r="OEV43" s="38"/>
      <c r="OEW43" s="38"/>
      <c r="OEX43" s="38"/>
      <c r="OEY43" s="38"/>
      <c r="OEZ43" s="38"/>
      <c r="OFA43" s="38"/>
      <c r="OFB43" s="38"/>
      <c r="OFC43" s="38"/>
      <c r="OFD43" s="38"/>
      <c r="OFE43" s="38"/>
      <c r="OFF43" s="38"/>
      <c r="OFG43" s="38"/>
      <c r="OFH43" s="38"/>
      <c r="OFI43" s="38"/>
      <c r="OFJ43" s="38"/>
      <c r="OFK43" s="38"/>
      <c r="OFL43" s="38"/>
      <c r="OFM43" s="38"/>
      <c r="OFN43" s="38"/>
      <c r="OFO43" s="38"/>
      <c r="OFP43" s="38"/>
      <c r="OFQ43" s="38"/>
      <c r="OFR43" s="38"/>
      <c r="OFS43" s="38"/>
      <c r="OFT43" s="38"/>
      <c r="OFU43" s="38"/>
      <c r="OFV43" s="38"/>
      <c r="OFW43" s="38"/>
      <c r="OFX43" s="38"/>
      <c r="OFY43" s="38"/>
      <c r="OFZ43" s="38"/>
      <c r="OGA43" s="38"/>
      <c r="OGB43" s="38"/>
      <c r="OGC43" s="38"/>
      <c r="OGD43" s="38"/>
      <c r="OGE43" s="38"/>
      <c r="OGF43" s="38"/>
      <c r="OGG43" s="38"/>
      <c r="OGH43" s="38"/>
      <c r="OGI43" s="38"/>
      <c r="OGJ43" s="38"/>
      <c r="OGK43" s="38"/>
      <c r="OGL43" s="38"/>
      <c r="OGM43" s="38"/>
      <c r="OGN43" s="38"/>
      <c r="OGO43" s="38"/>
      <c r="OGP43" s="38"/>
      <c r="OGQ43" s="38"/>
      <c r="OGR43" s="38"/>
      <c r="OGS43" s="38"/>
      <c r="OGT43" s="38"/>
      <c r="OGU43" s="38"/>
      <c r="OGV43" s="38"/>
      <c r="OGW43" s="38"/>
      <c r="OGX43" s="38"/>
      <c r="OGY43" s="38"/>
      <c r="OGZ43" s="38"/>
      <c r="OHA43" s="38"/>
      <c r="OHB43" s="38"/>
      <c r="OHC43" s="38"/>
      <c r="OHD43" s="38"/>
      <c r="OHE43" s="38"/>
      <c r="OHF43" s="38"/>
      <c r="OHG43" s="38"/>
      <c r="OHH43" s="38"/>
      <c r="OHI43" s="38"/>
      <c r="OHJ43" s="38"/>
      <c r="OHK43" s="38"/>
      <c r="OHL43" s="38"/>
      <c r="OHM43" s="38"/>
      <c r="OHN43" s="38"/>
      <c r="OHO43" s="38"/>
      <c r="OHP43" s="38"/>
      <c r="OHQ43" s="38"/>
      <c r="OHR43" s="38"/>
      <c r="OHS43" s="38"/>
      <c r="OHT43" s="38"/>
      <c r="OHU43" s="38"/>
      <c r="OHV43" s="38"/>
      <c r="OHW43" s="38"/>
      <c r="OHX43" s="38"/>
      <c r="OHY43" s="38"/>
      <c r="OHZ43" s="38"/>
      <c r="OIA43" s="38"/>
      <c r="OIB43" s="38"/>
      <c r="OIC43" s="38"/>
      <c r="OID43" s="38"/>
      <c r="OIE43" s="38"/>
      <c r="OIF43" s="38"/>
      <c r="OIG43" s="38"/>
      <c r="OIH43" s="38"/>
      <c r="OII43" s="38"/>
      <c r="OIJ43" s="38"/>
      <c r="OIK43" s="38"/>
      <c r="OIL43" s="38"/>
      <c r="OIM43" s="38"/>
      <c r="OIN43" s="38"/>
      <c r="OIO43" s="38"/>
      <c r="OIP43" s="38"/>
      <c r="OIQ43" s="38"/>
      <c r="OIR43" s="38"/>
      <c r="OIS43" s="38"/>
      <c r="OIT43" s="38"/>
      <c r="OIU43" s="38"/>
      <c r="OIV43" s="38"/>
      <c r="OIW43" s="38"/>
      <c r="OIX43" s="38"/>
      <c r="OIY43" s="38"/>
      <c r="OIZ43" s="38"/>
      <c r="OJA43" s="38"/>
      <c r="OJB43" s="38"/>
      <c r="OJC43" s="38"/>
      <c r="OJD43" s="38"/>
      <c r="OJE43" s="38"/>
      <c r="OJF43" s="38"/>
      <c r="OJG43" s="38"/>
      <c r="OJH43" s="38"/>
      <c r="OJI43" s="38"/>
      <c r="OJJ43" s="38"/>
      <c r="OJK43" s="38"/>
      <c r="OJL43" s="38"/>
      <c r="OJM43" s="38"/>
      <c r="OJN43" s="38"/>
      <c r="OJO43" s="38"/>
      <c r="OJP43" s="38"/>
      <c r="OJQ43" s="38"/>
      <c r="OJR43" s="38"/>
      <c r="OJS43" s="38"/>
      <c r="OJT43" s="38"/>
      <c r="OJU43" s="38"/>
      <c r="OJV43" s="38"/>
      <c r="OJW43" s="38"/>
      <c r="OJX43" s="38"/>
      <c r="OJY43" s="38"/>
      <c r="OJZ43" s="38"/>
      <c r="OKA43" s="38"/>
      <c r="OKB43" s="38"/>
      <c r="OKC43" s="38"/>
      <c r="OKD43" s="38"/>
      <c r="OKE43" s="38"/>
      <c r="OKF43" s="38"/>
      <c r="OKG43" s="38"/>
      <c r="OKH43" s="38"/>
      <c r="OKI43" s="38"/>
      <c r="OKJ43" s="38"/>
      <c r="OKK43" s="38"/>
      <c r="OKL43" s="38"/>
      <c r="OKM43" s="38"/>
      <c r="OKN43" s="38"/>
      <c r="OKO43" s="38"/>
      <c r="OKP43" s="38"/>
      <c r="OKQ43" s="38"/>
      <c r="OKR43" s="38"/>
      <c r="OKS43" s="38"/>
      <c r="OKT43" s="38"/>
      <c r="OKU43" s="38"/>
      <c r="OKV43" s="38"/>
      <c r="OKW43" s="38"/>
      <c r="OKX43" s="38"/>
      <c r="OKY43" s="38"/>
      <c r="OKZ43" s="38"/>
      <c r="OLA43" s="38"/>
      <c r="OLB43" s="38"/>
      <c r="OLC43" s="38"/>
      <c r="OLD43" s="38"/>
      <c r="OLE43" s="38"/>
      <c r="OLF43" s="38"/>
      <c r="OLG43" s="38"/>
      <c r="OLH43" s="38"/>
      <c r="OLI43" s="38"/>
      <c r="OLJ43" s="38"/>
      <c r="OLK43" s="38"/>
      <c r="OLL43" s="38"/>
      <c r="OLM43" s="38"/>
      <c r="OLN43" s="38"/>
      <c r="OLO43" s="38"/>
      <c r="OLP43" s="38"/>
      <c r="OLQ43" s="38"/>
      <c r="OLR43" s="38"/>
      <c r="OLS43" s="38"/>
      <c r="OLT43" s="38"/>
      <c r="OLU43" s="38"/>
      <c r="OLV43" s="38"/>
      <c r="OLW43" s="38"/>
      <c r="OLX43" s="38"/>
      <c r="OLY43" s="38"/>
      <c r="OLZ43" s="38"/>
      <c r="OMA43" s="38"/>
      <c r="OMB43" s="38"/>
      <c r="OMC43" s="38"/>
      <c r="OMD43" s="38"/>
      <c r="OME43" s="38"/>
      <c r="OMF43" s="38"/>
      <c r="OMG43" s="38"/>
      <c r="OMH43" s="38"/>
      <c r="OMI43" s="38"/>
      <c r="OMJ43" s="38"/>
      <c r="OMK43" s="38"/>
      <c r="OML43" s="38"/>
      <c r="OMM43" s="38"/>
      <c r="OMN43" s="38"/>
      <c r="OMO43" s="38"/>
      <c r="OMP43" s="38"/>
      <c r="OMQ43" s="38"/>
      <c r="OMR43" s="38"/>
      <c r="OMS43" s="38"/>
      <c r="OMT43" s="38"/>
      <c r="OMU43" s="38"/>
      <c r="OMV43" s="38"/>
      <c r="OMW43" s="38"/>
      <c r="OMX43" s="38"/>
      <c r="OMY43" s="38"/>
      <c r="OMZ43" s="38"/>
      <c r="ONA43" s="38"/>
      <c r="ONB43" s="38"/>
      <c r="ONC43" s="38"/>
      <c r="OND43" s="38"/>
      <c r="ONE43" s="38"/>
      <c r="ONF43" s="38"/>
      <c r="ONG43" s="38"/>
      <c r="ONH43" s="38"/>
      <c r="ONI43" s="38"/>
      <c r="ONJ43" s="38"/>
      <c r="ONK43" s="38"/>
      <c r="ONL43" s="38"/>
      <c r="ONM43" s="38"/>
      <c r="ONN43" s="38"/>
      <c r="ONO43" s="38"/>
      <c r="ONP43" s="38"/>
      <c r="ONQ43" s="38"/>
      <c r="ONR43" s="38"/>
      <c r="ONS43" s="38"/>
      <c r="ONT43" s="38"/>
      <c r="ONU43" s="38"/>
      <c r="ONV43" s="38"/>
      <c r="ONW43" s="38"/>
      <c r="ONX43" s="38"/>
      <c r="ONY43" s="38"/>
      <c r="ONZ43" s="38"/>
      <c r="OOA43" s="38"/>
      <c r="OOB43" s="38"/>
      <c r="OOC43" s="38"/>
      <c r="OOD43" s="38"/>
      <c r="OOE43" s="38"/>
      <c r="OOF43" s="38"/>
      <c r="OOG43" s="38"/>
      <c r="OOH43" s="38"/>
      <c r="OOI43" s="38"/>
      <c r="OOJ43" s="38"/>
      <c r="OOK43" s="38"/>
      <c r="OOL43" s="38"/>
      <c r="OOM43" s="38"/>
      <c r="OON43" s="38"/>
      <c r="OOO43" s="38"/>
      <c r="OOP43" s="38"/>
      <c r="OOQ43" s="38"/>
      <c r="OOR43" s="38"/>
      <c r="OOS43" s="38"/>
      <c r="OOT43" s="38"/>
      <c r="OOU43" s="38"/>
      <c r="OOV43" s="38"/>
      <c r="OOW43" s="38"/>
      <c r="OOX43" s="38"/>
      <c r="OOY43" s="38"/>
      <c r="OOZ43" s="38"/>
      <c r="OPA43" s="38"/>
      <c r="OPB43" s="38"/>
      <c r="OPC43" s="38"/>
      <c r="OPD43" s="38"/>
      <c r="OPE43" s="38"/>
      <c r="OPF43" s="38"/>
      <c r="OPG43" s="38"/>
      <c r="OPH43" s="38"/>
      <c r="OPI43" s="38"/>
      <c r="OPJ43" s="38"/>
      <c r="OPK43" s="38"/>
      <c r="OPL43" s="38"/>
      <c r="OPM43" s="38"/>
      <c r="OPN43" s="38"/>
      <c r="OPO43" s="38"/>
      <c r="OPP43" s="38"/>
      <c r="OPQ43" s="38"/>
      <c r="OPR43" s="38"/>
      <c r="OPS43" s="38"/>
      <c r="OPT43" s="38"/>
      <c r="OPU43" s="38"/>
      <c r="OPV43" s="38"/>
      <c r="OPW43" s="38"/>
      <c r="OPX43" s="38"/>
      <c r="OPY43" s="38"/>
      <c r="OPZ43" s="38"/>
      <c r="OQA43" s="38"/>
      <c r="OQB43" s="38"/>
      <c r="OQC43" s="38"/>
      <c r="OQD43" s="38"/>
      <c r="OQE43" s="38"/>
      <c r="OQF43" s="38"/>
      <c r="OQG43" s="38"/>
      <c r="OQH43" s="38"/>
      <c r="OQI43" s="38"/>
      <c r="OQJ43" s="38"/>
      <c r="OQK43" s="38"/>
      <c r="OQL43" s="38"/>
      <c r="OQM43" s="38"/>
      <c r="OQN43" s="38"/>
      <c r="OQO43" s="38"/>
      <c r="OQP43" s="38"/>
      <c r="OQQ43" s="38"/>
      <c r="OQR43" s="38"/>
      <c r="OQS43" s="38"/>
      <c r="OQT43" s="38"/>
      <c r="OQU43" s="38"/>
      <c r="OQV43" s="38"/>
      <c r="OQW43" s="38"/>
      <c r="OQX43" s="38"/>
      <c r="OQY43" s="38"/>
      <c r="OQZ43" s="38"/>
      <c r="ORA43" s="38"/>
      <c r="ORB43" s="38"/>
      <c r="ORC43" s="38"/>
      <c r="ORD43" s="38"/>
      <c r="ORE43" s="38"/>
      <c r="ORF43" s="38"/>
      <c r="ORG43" s="38"/>
      <c r="ORH43" s="38"/>
      <c r="ORI43" s="38"/>
      <c r="ORJ43" s="38"/>
      <c r="ORK43" s="38"/>
      <c r="ORL43" s="38"/>
      <c r="ORM43" s="38"/>
      <c r="ORN43" s="38"/>
      <c r="ORO43" s="38"/>
      <c r="ORP43" s="38"/>
      <c r="ORQ43" s="38"/>
      <c r="ORR43" s="38"/>
      <c r="ORS43" s="38"/>
      <c r="ORT43" s="38"/>
      <c r="ORU43" s="38"/>
      <c r="ORV43" s="38"/>
      <c r="ORW43" s="38"/>
      <c r="ORX43" s="38"/>
      <c r="ORY43" s="38"/>
      <c r="ORZ43" s="38"/>
      <c r="OSA43" s="38"/>
      <c r="OSB43" s="38"/>
      <c r="OSC43" s="38"/>
      <c r="OSD43" s="38"/>
      <c r="OSE43" s="38"/>
      <c r="OSF43" s="38"/>
      <c r="OSG43" s="38"/>
      <c r="OSH43" s="38"/>
      <c r="OSI43" s="38"/>
      <c r="OSJ43" s="38"/>
      <c r="OSK43" s="38"/>
      <c r="OSL43" s="38"/>
      <c r="OSM43" s="38"/>
      <c r="OSN43" s="38"/>
      <c r="OSO43" s="38"/>
      <c r="OSP43" s="38"/>
      <c r="OSQ43" s="38"/>
      <c r="OSR43" s="38"/>
      <c r="OSS43" s="38"/>
      <c r="OST43" s="38"/>
      <c r="OSU43" s="38"/>
      <c r="OSV43" s="38"/>
      <c r="OSW43" s="38"/>
      <c r="OSX43" s="38"/>
      <c r="OSY43" s="38"/>
      <c r="OSZ43" s="38"/>
      <c r="OTA43" s="38"/>
      <c r="OTB43" s="38"/>
      <c r="OTC43" s="38"/>
      <c r="OTD43" s="38"/>
      <c r="OTE43" s="38"/>
      <c r="OTF43" s="38"/>
      <c r="OTG43" s="38"/>
      <c r="OTH43" s="38"/>
      <c r="OTI43" s="38"/>
      <c r="OTJ43" s="38"/>
      <c r="OTK43" s="38"/>
      <c r="OTL43" s="38"/>
      <c r="OTM43" s="38"/>
      <c r="OTN43" s="38"/>
      <c r="OTO43" s="38"/>
      <c r="OTP43" s="38"/>
      <c r="OTQ43" s="38"/>
      <c r="OTR43" s="38"/>
      <c r="OTS43" s="38"/>
      <c r="OTT43" s="38"/>
      <c r="OTU43" s="38"/>
      <c r="OTV43" s="38"/>
      <c r="OTW43" s="38"/>
      <c r="OTX43" s="38"/>
      <c r="OTY43" s="38"/>
      <c r="OTZ43" s="38"/>
      <c r="OUA43" s="38"/>
      <c r="OUB43" s="38"/>
      <c r="OUC43" s="38"/>
      <c r="OUD43" s="38"/>
      <c r="OUE43" s="38"/>
      <c r="OUF43" s="38"/>
      <c r="OUG43" s="38"/>
      <c r="OUH43" s="38"/>
      <c r="OUI43" s="38"/>
      <c r="OUJ43" s="38"/>
      <c r="OUK43" s="38"/>
      <c r="OUL43" s="38"/>
      <c r="OUM43" s="38"/>
      <c r="OUN43" s="38"/>
      <c r="OUO43" s="38"/>
      <c r="OUP43" s="38"/>
      <c r="OUQ43" s="38"/>
      <c r="OUR43" s="38"/>
      <c r="OUS43" s="38"/>
      <c r="OUT43" s="38"/>
      <c r="OUU43" s="38"/>
      <c r="OUV43" s="38"/>
      <c r="OUW43" s="38"/>
      <c r="OUX43" s="38"/>
      <c r="OUY43" s="38"/>
      <c r="OUZ43" s="38"/>
      <c r="OVA43" s="38"/>
      <c r="OVB43" s="38"/>
      <c r="OVC43" s="38"/>
      <c r="OVD43" s="38"/>
      <c r="OVE43" s="38"/>
      <c r="OVF43" s="38"/>
      <c r="OVG43" s="38"/>
      <c r="OVH43" s="38"/>
      <c r="OVI43" s="38"/>
      <c r="OVJ43" s="38"/>
      <c r="OVK43" s="38"/>
      <c r="OVL43" s="38"/>
      <c r="OVM43" s="38"/>
      <c r="OVN43" s="38"/>
      <c r="OVO43" s="38"/>
      <c r="OVP43" s="38"/>
      <c r="OVQ43" s="38"/>
      <c r="OVR43" s="38"/>
      <c r="OVS43" s="38"/>
      <c r="OVT43" s="38"/>
      <c r="OVU43" s="38"/>
      <c r="OVV43" s="38"/>
      <c r="OVW43" s="38"/>
      <c r="OVX43" s="38"/>
      <c r="OVY43" s="38"/>
      <c r="OVZ43" s="38"/>
      <c r="OWA43" s="38"/>
      <c r="OWB43" s="38"/>
      <c r="OWC43" s="38"/>
      <c r="OWD43" s="38"/>
      <c r="OWE43" s="38"/>
      <c r="OWF43" s="38"/>
      <c r="OWG43" s="38"/>
      <c r="OWH43" s="38"/>
      <c r="OWI43" s="38"/>
      <c r="OWJ43" s="38"/>
      <c r="OWK43" s="38"/>
      <c r="OWL43" s="38"/>
      <c r="OWM43" s="38"/>
      <c r="OWN43" s="38"/>
      <c r="OWO43" s="38"/>
      <c r="OWP43" s="38"/>
      <c r="OWQ43" s="38"/>
      <c r="OWR43" s="38"/>
      <c r="OWS43" s="38"/>
      <c r="OWT43" s="38"/>
      <c r="OWU43" s="38"/>
      <c r="OWV43" s="38"/>
      <c r="OWW43" s="38"/>
      <c r="OWX43" s="38"/>
      <c r="OWY43" s="38"/>
      <c r="OWZ43" s="38"/>
      <c r="OXA43" s="38"/>
      <c r="OXB43" s="38"/>
      <c r="OXC43" s="38"/>
      <c r="OXD43" s="38"/>
      <c r="OXE43" s="38"/>
      <c r="OXF43" s="38"/>
      <c r="OXG43" s="38"/>
      <c r="OXH43" s="38"/>
      <c r="OXI43" s="38"/>
      <c r="OXJ43" s="38"/>
      <c r="OXK43" s="38"/>
      <c r="OXL43" s="38"/>
      <c r="OXM43" s="38"/>
      <c r="OXN43" s="38"/>
      <c r="OXO43" s="38"/>
      <c r="OXP43" s="38"/>
      <c r="OXQ43" s="38"/>
      <c r="OXR43" s="38"/>
      <c r="OXS43" s="38"/>
      <c r="OXT43" s="38"/>
      <c r="OXU43" s="38"/>
      <c r="OXV43" s="38"/>
      <c r="OXW43" s="38"/>
      <c r="OXX43" s="38"/>
      <c r="OXY43" s="38"/>
      <c r="OXZ43" s="38"/>
      <c r="OYA43" s="38"/>
      <c r="OYB43" s="38"/>
      <c r="OYC43" s="38"/>
      <c r="OYD43" s="38"/>
      <c r="OYE43" s="38"/>
      <c r="OYF43" s="38"/>
      <c r="OYG43" s="38"/>
      <c r="OYH43" s="38"/>
      <c r="OYI43" s="38"/>
      <c r="OYJ43" s="38"/>
      <c r="OYK43" s="38"/>
      <c r="OYL43" s="38"/>
      <c r="OYM43" s="38"/>
      <c r="OYN43" s="38"/>
      <c r="OYO43" s="38"/>
      <c r="OYP43" s="38"/>
      <c r="OYQ43" s="38"/>
      <c r="OYR43" s="38"/>
      <c r="OYS43" s="38"/>
      <c r="OYT43" s="38"/>
      <c r="OYU43" s="38"/>
      <c r="OYV43" s="38"/>
      <c r="OYW43" s="38"/>
      <c r="OYX43" s="38"/>
      <c r="OYY43" s="38"/>
      <c r="OYZ43" s="38"/>
      <c r="OZA43" s="38"/>
      <c r="OZB43" s="38"/>
      <c r="OZC43" s="38"/>
      <c r="OZD43" s="38"/>
      <c r="OZE43" s="38"/>
      <c r="OZF43" s="38"/>
      <c r="OZG43" s="38"/>
      <c r="OZH43" s="38"/>
      <c r="OZI43" s="38"/>
      <c r="OZJ43" s="38"/>
      <c r="OZK43" s="38"/>
      <c r="OZL43" s="38"/>
      <c r="OZM43" s="38"/>
      <c r="OZN43" s="38"/>
      <c r="OZO43" s="38"/>
      <c r="OZP43" s="38"/>
      <c r="OZQ43" s="38"/>
      <c r="OZR43" s="38"/>
      <c r="OZS43" s="38"/>
      <c r="OZT43" s="38"/>
      <c r="OZU43" s="38"/>
      <c r="OZV43" s="38"/>
      <c r="OZW43" s="38"/>
      <c r="OZX43" s="38"/>
      <c r="OZY43" s="38"/>
      <c r="OZZ43" s="38"/>
      <c r="PAA43" s="38"/>
      <c r="PAB43" s="38"/>
      <c r="PAC43" s="38"/>
      <c r="PAD43" s="38"/>
      <c r="PAE43" s="38"/>
      <c r="PAF43" s="38"/>
      <c r="PAG43" s="38"/>
      <c r="PAH43" s="38"/>
      <c r="PAI43" s="38"/>
      <c r="PAJ43" s="38"/>
      <c r="PAK43" s="38"/>
      <c r="PAL43" s="38"/>
      <c r="PAM43" s="38"/>
      <c r="PAN43" s="38"/>
      <c r="PAO43" s="38"/>
      <c r="PAP43" s="38"/>
      <c r="PAQ43" s="38"/>
      <c r="PAR43" s="38"/>
      <c r="PAS43" s="38"/>
      <c r="PAT43" s="38"/>
      <c r="PAU43" s="38"/>
      <c r="PAV43" s="38"/>
      <c r="PAW43" s="38"/>
      <c r="PAX43" s="38"/>
      <c r="PAY43" s="38"/>
      <c r="PAZ43" s="38"/>
      <c r="PBA43" s="38"/>
      <c r="PBB43" s="38"/>
      <c r="PBC43" s="38"/>
      <c r="PBD43" s="38"/>
      <c r="PBE43" s="38"/>
      <c r="PBF43" s="38"/>
      <c r="PBG43" s="38"/>
      <c r="PBH43" s="38"/>
      <c r="PBI43" s="38"/>
      <c r="PBJ43" s="38"/>
      <c r="PBK43" s="38"/>
      <c r="PBL43" s="38"/>
      <c r="PBM43" s="38"/>
      <c r="PBN43" s="38"/>
      <c r="PBO43" s="38"/>
      <c r="PBP43" s="38"/>
      <c r="PBQ43" s="38"/>
      <c r="PBR43" s="38"/>
      <c r="PBS43" s="38"/>
      <c r="PBT43" s="38"/>
      <c r="PBU43" s="38"/>
      <c r="PBV43" s="38"/>
      <c r="PBW43" s="38"/>
      <c r="PBX43" s="38"/>
      <c r="PBY43" s="38"/>
      <c r="PBZ43" s="38"/>
      <c r="PCA43" s="38"/>
      <c r="PCB43" s="38"/>
      <c r="PCC43" s="38"/>
      <c r="PCD43" s="38"/>
      <c r="PCE43" s="38"/>
      <c r="PCF43" s="38"/>
      <c r="PCG43" s="38"/>
      <c r="PCH43" s="38"/>
      <c r="PCI43" s="38"/>
      <c r="PCJ43" s="38"/>
      <c r="PCK43" s="38"/>
      <c r="PCL43" s="38"/>
      <c r="PCM43" s="38"/>
      <c r="PCN43" s="38"/>
      <c r="PCO43" s="38"/>
      <c r="PCP43" s="38"/>
      <c r="PCQ43" s="38"/>
      <c r="PCR43" s="38"/>
      <c r="PCS43" s="38"/>
      <c r="PCT43" s="38"/>
      <c r="PCU43" s="38"/>
      <c r="PCV43" s="38"/>
      <c r="PCW43" s="38"/>
      <c r="PCX43" s="38"/>
      <c r="PCY43" s="38"/>
      <c r="PCZ43" s="38"/>
      <c r="PDA43" s="38"/>
      <c r="PDB43" s="38"/>
      <c r="PDC43" s="38"/>
      <c r="PDD43" s="38"/>
      <c r="PDE43" s="38"/>
      <c r="PDF43" s="38"/>
      <c r="PDG43" s="38"/>
      <c r="PDH43" s="38"/>
      <c r="PDI43" s="38"/>
      <c r="PDJ43" s="38"/>
      <c r="PDK43" s="38"/>
      <c r="PDL43" s="38"/>
      <c r="PDM43" s="38"/>
      <c r="PDN43" s="38"/>
      <c r="PDO43" s="38"/>
      <c r="PDP43" s="38"/>
      <c r="PDQ43" s="38"/>
      <c r="PDR43" s="38"/>
      <c r="PDS43" s="38"/>
      <c r="PDT43" s="38"/>
      <c r="PDU43" s="38"/>
      <c r="PDV43" s="38"/>
      <c r="PDW43" s="38"/>
      <c r="PDX43" s="38"/>
      <c r="PDY43" s="38"/>
      <c r="PDZ43" s="38"/>
      <c r="PEA43" s="38"/>
      <c r="PEB43" s="38"/>
      <c r="PEC43" s="38"/>
      <c r="PED43" s="38"/>
      <c r="PEE43" s="38"/>
      <c r="PEF43" s="38"/>
      <c r="PEG43" s="38"/>
      <c r="PEH43" s="38"/>
      <c r="PEI43" s="38"/>
      <c r="PEJ43" s="38"/>
      <c r="PEK43" s="38"/>
      <c r="PEL43" s="38"/>
      <c r="PEM43" s="38"/>
      <c r="PEN43" s="38"/>
      <c r="PEO43" s="38"/>
      <c r="PEP43" s="38"/>
      <c r="PEQ43" s="38"/>
      <c r="PER43" s="38"/>
      <c r="PES43" s="38"/>
      <c r="PET43" s="38"/>
      <c r="PEU43" s="38"/>
      <c r="PEV43" s="38"/>
      <c r="PEW43" s="38"/>
      <c r="PEX43" s="38"/>
      <c r="PEY43" s="38"/>
      <c r="PEZ43" s="38"/>
      <c r="PFA43" s="38"/>
      <c r="PFB43" s="38"/>
      <c r="PFC43" s="38"/>
      <c r="PFD43" s="38"/>
      <c r="PFE43" s="38"/>
      <c r="PFF43" s="38"/>
      <c r="PFG43" s="38"/>
      <c r="PFH43" s="38"/>
      <c r="PFI43" s="38"/>
      <c r="PFJ43" s="38"/>
      <c r="PFK43" s="38"/>
      <c r="PFL43" s="38"/>
      <c r="PFM43" s="38"/>
      <c r="PFN43" s="38"/>
      <c r="PFO43" s="38"/>
      <c r="PFP43" s="38"/>
      <c r="PFQ43" s="38"/>
      <c r="PFR43" s="38"/>
      <c r="PFS43" s="38"/>
      <c r="PFT43" s="38"/>
      <c r="PFU43" s="38"/>
      <c r="PFV43" s="38"/>
      <c r="PFW43" s="38"/>
      <c r="PFX43" s="38"/>
      <c r="PFY43" s="38"/>
      <c r="PFZ43" s="38"/>
      <c r="PGA43" s="38"/>
      <c r="PGB43" s="38"/>
      <c r="PGC43" s="38"/>
      <c r="PGD43" s="38"/>
      <c r="PGE43" s="38"/>
      <c r="PGF43" s="38"/>
      <c r="PGG43" s="38"/>
      <c r="PGH43" s="38"/>
      <c r="PGI43" s="38"/>
      <c r="PGJ43" s="38"/>
      <c r="PGK43" s="38"/>
      <c r="PGL43" s="38"/>
      <c r="PGM43" s="38"/>
      <c r="PGN43" s="38"/>
      <c r="PGO43" s="38"/>
      <c r="PGP43" s="38"/>
      <c r="PGQ43" s="38"/>
      <c r="PGR43" s="38"/>
      <c r="PGS43" s="38"/>
      <c r="PGT43" s="38"/>
      <c r="PGU43" s="38"/>
      <c r="PGV43" s="38"/>
      <c r="PGW43" s="38"/>
      <c r="PGX43" s="38"/>
      <c r="PGY43" s="38"/>
      <c r="PGZ43" s="38"/>
      <c r="PHA43" s="38"/>
      <c r="PHB43" s="38"/>
      <c r="PHC43" s="38"/>
      <c r="PHD43" s="38"/>
      <c r="PHE43" s="38"/>
      <c r="PHF43" s="38"/>
      <c r="PHG43" s="38"/>
      <c r="PHH43" s="38"/>
      <c r="PHI43" s="38"/>
      <c r="PHJ43" s="38"/>
      <c r="PHK43" s="38"/>
      <c r="PHL43" s="38"/>
      <c r="PHM43" s="38"/>
      <c r="PHN43" s="38"/>
      <c r="PHO43" s="38"/>
      <c r="PHP43" s="38"/>
      <c r="PHQ43" s="38"/>
      <c r="PHR43" s="38"/>
      <c r="PHS43" s="38"/>
      <c r="PHT43" s="38"/>
      <c r="PHU43" s="38"/>
      <c r="PHV43" s="38"/>
      <c r="PHW43" s="38"/>
      <c r="PHX43" s="38"/>
      <c r="PHY43" s="38"/>
      <c r="PHZ43" s="38"/>
      <c r="PIA43" s="38"/>
      <c r="PIB43" s="38"/>
      <c r="PIC43" s="38"/>
      <c r="PID43" s="38"/>
      <c r="PIE43" s="38"/>
      <c r="PIF43" s="38"/>
      <c r="PIG43" s="38"/>
      <c r="PIH43" s="38"/>
      <c r="PII43" s="38"/>
      <c r="PIJ43" s="38"/>
      <c r="PIK43" s="38"/>
      <c r="PIL43" s="38"/>
      <c r="PIM43" s="38"/>
      <c r="PIN43" s="38"/>
      <c r="PIO43" s="38"/>
      <c r="PIP43" s="38"/>
      <c r="PIQ43" s="38"/>
      <c r="PIR43" s="38"/>
      <c r="PIS43" s="38"/>
      <c r="PIT43" s="38"/>
      <c r="PIU43" s="38"/>
      <c r="PIV43" s="38"/>
      <c r="PIW43" s="38"/>
      <c r="PIX43" s="38"/>
      <c r="PIY43" s="38"/>
      <c r="PIZ43" s="38"/>
      <c r="PJA43" s="38"/>
      <c r="PJB43" s="38"/>
      <c r="PJC43" s="38"/>
      <c r="PJD43" s="38"/>
      <c r="PJE43" s="38"/>
      <c r="PJF43" s="38"/>
      <c r="PJG43" s="38"/>
      <c r="PJH43" s="38"/>
      <c r="PJI43" s="38"/>
      <c r="PJJ43" s="38"/>
      <c r="PJK43" s="38"/>
      <c r="PJL43" s="38"/>
      <c r="PJM43" s="38"/>
      <c r="PJN43" s="38"/>
      <c r="PJO43" s="38"/>
      <c r="PJP43" s="38"/>
      <c r="PJQ43" s="38"/>
      <c r="PJR43" s="38"/>
      <c r="PJS43" s="38"/>
      <c r="PJT43" s="38"/>
      <c r="PJU43" s="38"/>
      <c r="PJV43" s="38"/>
      <c r="PJW43" s="38"/>
      <c r="PJX43" s="38"/>
      <c r="PJY43" s="38"/>
      <c r="PJZ43" s="38"/>
      <c r="PKA43" s="38"/>
      <c r="PKB43" s="38"/>
      <c r="PKC43" s="38"/>
      <c r="PKD43" s="38"/>
      <c r="PKE43" s="38"/>
      <c r="PKF43" s="38"/>
      <c r="PKG43" s="38"/>
      <c r="PKH43" s="38"/>
      <c r="PKI43" s="38"/>
      <c r="PKJ43" s="38"/>
      <c r="PKK43" s="38"/>
      <c r="PKL43" s="38"/>
      <c r="PKM43" s="38"/>
      <c r="PKN43" s="38"/>
      <c r="PKO43" s="38"/>
      <c r="PKP43" s="38"/>
      <c r="PKQ43" s="38"/>
      <c r="PKR43" s="38"/>
      <c r="PKS43" s="38"/>
      <c r="PKT43" s="38"/>
      <c r="PKU43" s="38"/>
      <c r="PKV43" s="38"/>
      <c r="PKW43" s="38"/>
      <c r="PKX43" s="38"/>
      <c r="PKY43" s="38"/>
      <c r="PKZ43" s="38"/>
      <c r="PLA43" s="38"/>
      <c r="PLB43" s="38"/>
      <c r="PLC43" s="38"/>
      <c r="PLD43" s="38"/>
      <c r="PLE43" s="38"/>
      <c r="PLF43" s="38"/>
      <c r="PLG43" s="38"/>
      <c r="PLH43" s="38"/>
      <c r="PLI43" s="38"/>
      <c r="PLJ43" s="38"/>
      <c r="PLK43" s="38"/>
      <c r="PLL43" s="38"/>
      <c r="PLM43" s="38"/>
      <c r="PLN43" s="38"/>
      <c r="PLO43" s="38"/>
      <c r="PLP43" s="38"/>
      <c r="PLQ43" s="38"/>
      <c r="PLR43" s="38"/>
      <c r="PLS43" s="38"/>
      <c r="PLT43" s="38"/>
      <c r="PLU43" s="38"/>
      <c r="PLV43" s="38"/>
      <c r="PLW43" s="38"/>
      <c r="PLX43" s="38"/>
      <c r="PLY43" s="38"/>
      <c r="PLZ43" s="38"/>
      <c r="PMA43" s="38"/>
      <c r="PMB43" s="38"/>
      <c r="PMC43" s="38"/>
      <c r="PMD43" s="38"/>
      <c r="PME43" s="38"/>
      <c r="PMF43" s="38"/>
      <c r="PMG43" s="38"/>
      <c r="PMH43" s="38"/>
      <c r="PMI43" s="38"/>
      <c r="PMJ43" s="38"/>
      <c r="PMK43" s="38"/>
      <c r="PML43" s="38"/>
      <c r="PMM43" s="38"/>
      <c r="PMN43" s="38"/>
      <c r="PMO43" s="38"/>
      <c r="PMP43" s="38"/>
      <c r="PMQ43" s="38"/>
      <c r="PMR43" s="38"/>
      <c r="PMS43" s="38"/>
      <c r="PMT43" s="38"/>
      <c r="PMU43" s="38"/>
      <c r="PMV43" s="38"/>
      <c r="PMW43" s="38"/>
      <c r="PMX43" s="38"/>
      <c r="PMY43" s="38"/>
      <c r="PMZ43" s="38"/>
      <c r="PNA43" s="38"/>
      <c r="PNB43" s="38"/>
      <c r="PNC43" s="38"/>
      <c r="PND43" s="38"/>
      <c r="PNE43" s="38"/>
      <c r="PNF43" s="38"/>
      <c r="PNG43" s="38"/>
      <c r="PNH43" s="38"/>
      <c r="PNI43" s="38"/>
      <c r="PNJ43" s="38"/>
      <c r="PNK43" s="38"/>
      <c r="PNL43" s="38"/>
      <c r="PNM43" s="38"/>
      <c r="PNN43" s="38"/>
      <c r="PNO43" s="38"/>
      <c r="PNP43" s="38"/>
      <c r="PNQ43" s="38"/>
      <c r="PNR43" s="38"/>
      <c r="PNS43" s="38"/>
      <c r="PNT43" s="38"/>
      <c r="PNU43" s="38"/>
      <c r="PNV43" s="38"/>
      <c r="PNW43" s="38"/>
      <c r="PNX43" s="38"/>
      <c r="PNY43" s="38"/>
      <c r="PNZ43" s="38"/>
      <c r="POA43" s="38"/>
      <c r="POB43" s="38"/>
      <c r="POC43" s="38"/>
      <c r="POD43" s="38"/>
      <c r="POE43" s="38"/>
      <c r="POF43" s="38"/>
      <c r="POG43" s="38"/>
      <c r="POH43" s="38"/>
      <c r="POI43" s="38"/>
      <c r="POJ43" s="38"/>
      <c r="POK43" s="38"/>
      <c r="POL43" s="38"/>
      <c r="POM43" s="38"/>
      <c r="PON43" s="38"/>
      <c r="POO43" s="38"/>
      <c r="POP43" s="38"/>
      <c r="POQ43" s="38"/>
      <c r="POR43" s="38"/>
      <c r="POS43" s="38"/>
      <c r="POT43" s="38"/>
      <c r="POU43" s="38"/>
      <c r="POV43" s="38"/>
      <c r="POW43" s="38"/>
      <c r="POX43" s="38"/>
      <c r="POY43" s="38"/>
      <c r="POZ43" s="38"/>
      <c r="PPA43" s="38"/>
      <c r="PPB43" s="38"/>
      <c r="PPC43" s="38"/>
      <c r="PPD43" s="38"/>
      <c r="PPE43" s="38"/>
      <c r="PPF43" s="38"/>
      <c r="PPG43" s="38"/>
      <c r="PPH43" s="38"/>
      <c r="PPI43" s="38"/>
      <c r="PPJ43" s="38"/>
      <c r="PPK43" s="38"/>
      <c r="PPL43" s="38"/>
      <c r="PPM43" s="38"/>
      <c r="PPN43" s="38"/>
      <c r="PPO43" s="38"/>
      <c r="PPP43" s="38"/>
      <c r="PPQ43" s="38"/>
      <c r="PPR43" s="38"/>
      <c r="PPS43" s="38"/>
      <c r="PPT43" s="38"/>
      <c r="PPU43" s="38"/>
      <c r="PPV43" s="38"/>
      <c r="PPW43" s="38"/>
      <c r="PPX43" s="38"/>
      <c r="PPY43" s="38"/>
      <c r="PPZ43" s="38"/>
      <c r="PQA43" s="38"/>
      <c r="PQB43" s="38"/>
      <c r="PQC43" s="38"/>
      <c r="PQD43" s="38"/>
      <c r="PQE43" s="38"/>
      <c r="PQF43" s="38"/>
      <c r="PQG43" s="38"/>
      <c r="PQH43" s="38"/>
      <c r="PQI43" s="38"/>
      <c r="PQJ43" s="38"/>
      <c r="PQK43" s="38"/>
      <c r="PQL43" s="38"/>
      <c r="PQM43" s="38"/>
      <c r="PQN43" s="38"/>
      <c r="PQO43" s="38"/>
      <c r="PQP43" s="38"/>
      <c r="PQQ43" s="38"/>
      <c r="PQR43" s="38"/>
      <c r="PQS43" s="38"/>
      <c r="PQT43" s="38"/>
      <c r="PQU43" s="38"/>
      <c r="PQV43" s="38"/>
      <c r="PQW43" s="38"/>
      <c r="PQX43" s="38"/>
      <c r="PQY43" s="38"/>
      <c r="PQZ43" s="38"/>
      <c r="PRA43" s="38"/>
      <c r="PRB43" s="38"/>
      <c r="PRC43" s="38"/>
      <c r="PRD43" s="38"/>
      <c r="PRE43" s="38"/>
      <c r="PRF43" s="38"/>
      <c r="PRG43" s="38"/>
      <c r="PRH43" s="38"/>
      <c r="PRI43" s="38"/>
      <c r="PRJ43" s="38"/>
      <c r="PRK43" s="38"/>
      <c r="PRL43" s="38"/>
      <c r="PRM43" s="38"/>
      <c r="PRN43" s="38"/>
      <c r="PRO43" s="38"/>
      <c r="PRP43" s="38"/>
      <c r="PRQ43" s="38"/>
      <c r="PRR43" s="38"/>
      <c r="PRS43" s="38"/>
      <c r="PRT43" s="38"/>
      <c r="PRU43" s="38"/>
      <c r="PRV43" s="38"/>
      <c r="PRW43" s="38"/>
      <c r="PRX43" s="38"/>
      <c r="PRY43" s="38"/>
      <c r="PRZ43" s="38"/>
      <c r="PSA43" s="38"/>
      <c r="PSB43" s="38"/>
      <c r="PSC43" s="38"/>
      <c r="PSD43" s="38"/>
      <c r="PSE43" s="38"/>
      <c r="PSF43" s="38"/>
      <c r="PSG43" s="38"/>
      <c r="PSH43" s="38"/>
      <c r="PSI43" s="38"/>
      <c r="PSJ43" s="38"/>
      <c r="PSK43" s="38"/>
      <c r="PSL43" s="38"/>
      <c r="PSM43" s="38"/>
      <c r="PSN43" s="38"/>
      <c r="PSO43" s="38"/>
      <c r="PSP43" s="38"/>
      <c r="PSQ43" s="38"/>
      <c r="PSR43" s="38"/>
      <c r="PSS43" s="38"/>
      <c r="PST43" s="38"/>
      <c r="PSU43" s="38"/>
      <c r="PSV43" s="38"/>
      <c r="PSW43" s="38"/>
      <c r="PSX43" s="38"/>
      <c r="PSY43" s="38"/>
      <c r="PSZ43" s="38"/>
      <c r="PTA43" s="38"/>
      <c r="PTB43" s="38"/>
      <c r="PTC43" s="38"/>
      <c r="PTD43" s="38"/>
      <c r="PTE43" s="38"/>
      <c r="PTF43" s="38"/>
      <c r="PTG43" s="38"/>
      <c r="PTH43" s="38"/>
      <c r="PTI43" s="38"/>
      <c r="PTJ43" s="38"/>
      <c r="PTK43" s="38"/>
      <c r="PTL43" s="38"/>
      <c r="PTM43" s="38"/>
      <c r="PTN43" s="38"/>
      <c r="PTO43" s="38"/>
      <c r="PTP43" s="38"/>
      <c r="PTQ43" s="38"/>
      <c r="PTR43" s="38"/>
      <c r="PTS43" s="38"/>
      <c r="PTT43" s="38"/>
      <c r="PTU43" s="38"/>
      <c r="PTV43" s="38"/>
      <c r="PTW43" s="38"/>
      <c r="PTX43" s="38"/>
      <c r="PTY43" s="38"/>
      <c r="PTZ43" s="38"/>
      <c r="PUA43" s="38"/>
      <c r="PUB43" s="38"/>
      <c r="PUC43" s="38"/>
      <c r="PUD43" s="38"/>
      <c r="PUE43" s="38"/>
      <c r="PUF43" s="38"/>
      <c r="PUG43" s="38"/>
      <c r="PUH43" s="38"/>
      <c r="PUI43" s="38"/>
      <c r="PUJ43" s="38"/>
      <c r="PUK43" s="38"/>
      <c r="PUL43" s="38"/>
      <c r="PUM43" s="38"/>
      <c r="PUN43" s="38"/>
      <c r="PUO43" s="38"/>
      <c r="PUP43" s="38"/>
      <c r="PUQ43" s="38"/>
      <c r="PUR43" s="38"/>
      <c r="PUS43" s="38"/>
      <c r="PUT43" s="38"/>
      <c r="PUU43" s="38"/>
      <c r="PUV43" s="38"/>
      <c r="PUW43" s="38"/>
      <c r="PUX43" s="38"/>
      <c r="PUY43" s="38"/>
      <c r="PUZ43" s="38"/>
      <c r="PVA43" s="38"/>
      <c r="PVB43" s="38"/>
      <c r="PVC43" s="38"/>
      <c r="PVD43" s="38"/>
      <c r="PVE43" s="38"/>
      <c r="PVF43" s="38"/>
      <c r="PVG43" s="38"/>
      <c r="PVH43" s="38"/>
      <c r="PVI43" s="38"/>
      <c r="PVJ43" s="38"/>
      <c r="PVK43" s="38"/>
      <c r="PVL43" s="38"/>
      <c r="PVM43" s="38"/>
      <c r="PVN43" s="38"/>
      <c r="PVO43" s="38"/>
      <c r="PVP43" s="38"/>
      <c r="PVQ43" s="38"/>
      <c r="PVR43" s="38"/>
      <c r="PVS43" s="38"/>
      <c r="PVT43" s="38"/>
      <c r="PVU43" s="38"/>
      <c r="PVV43" s="38"/>
      <c r="PVW43" s="38"/>
      <c r="PVX43" s="38"/>
      <c r="PVY43" s="38"/>
      <c r="PVZ43" s="38"/>
      <c r="PWA43" s="38"/>
      <c r="PWB43" s="38"/>
      <c r="PWC43" s="38"/>
      <c r="PWD43" s="38"/>
      <c r="PWE43" s="38"/>
      <c r="PWF43" s="38"/>
      <c r="PWG43" s="38"/>
      <c r="PWH43" s="38"/>
      <c r="PWI43" s="38"/>
      <c r="PWJ43" s="38"/>
      <c r="PWK43" s="38"/>
      <c r="PWL43" s="38"/>
      <c r="PWM43" s="38"/>
      <c r="PWN43" s="38"/>
      <c r="PWO43" s="38"/>
      <c r="PWP43" s="38"/>
      <c r="PWQ43" s="38"/>
      <c r="PWR43" s="38"/>
      <c r="PWS43" s="38"/>
      <c r="PWT43" s="38"/>
      <c r="PWU43" s="38"/>
      <c r="PWV43" s="38"/>
      <c r="PWW43" s="38"/>
      <c r="PWX43" s="38"/>
      <c r="PWY43" s="38"/>
      <c r="PWZ43" s="38"/>
      <c r="PXA43" s="38"/>
      <c r="PXB43" s="38"/>
      <c r="PXC43" s="38"/>
      <c r="PXD43" s="38"/>
      <c r="PXE43" s="38"/>
      <c r="PXF43" s="38"/>
      <c r="PXG43" s="38"/>
      <c r="PXH43" s="38"/>
      <c r="PXI43" s="38"/>
      <c r="PXJ43" s="38"/>
      <c r="PXK43" s="38"/>
      <c r="PXL43" s="38"/>
      <c r="PXM43" s="38"/>
      <c r="PXN43" s="38"/>
      <c r="PXO43" s="38"/>
      <c r="PXP43" s="38"/>
      <c r="PXQ43" s="38"/>
      <c r="PXR43" s="38"/>
      <c r="PXS43" s="38"/>
      <c r="PXT43" s="38"/>
      <c r="PXU43" s="38"/>
      <c r="PXV43" s="38"/>
      <c r="PXW43" s="38"/>
      <c r="PXX43" s="38"/>
      <c r="PXY43" s="38"/>
      <c r="PXZ43" s="38"/>
      <c r="PYA43" s="38"/>
      <c r="PYB43" s="38"/>
      <c r="PYC43" s="38"/>
      <c r="PYD43" s="38"/>
      <c r="PYE43" s="38"/>
      <c r="PYF43" s="38"/>
      <c r="PYG43" s="38"/>
      <c r="PYH43" s="38"/>
      <c r="PYI43" s="38"/>
      <c r="PYJ43" s="38"/>
      <c r="PYK43" s="38"/>
      <c r="PYL43" s="38"/>
      <c r="PYM43" s="38"/>
      <c r="PYN43" s="38"/>
      <c r="PYO43" s="38"/>
      <c r="PYP43" s="38"/>
      <c r="PYQ43" s="38"/>
      <c r="PYR43" s="38"/>
      <c r="PYS43" s="38"/>
      <c r="PYT43" s="38"/>
      <c r="PYU43" s="38"/>
      <c r="PYV43" s="38"/>
      <c r="PYW43" s="38"/>
      <c r="PYX43" s="38"/>
      <c r="PYY43" s="38"/>
      <c r="PYZ43" s="38"/>
      <c r="PZA43" s="38"/>
      <c r="PZB43" s="38"/>
      <c r="PZC43" s="38"/>
      <c r="PZD43" s="38"/>
      <c r="PZE43" s="38"/>
      <c r="PZF43" s="38"/>
      <c r="PZG43" s="38"/>
      <c r="PZH43" s="38"/>
      <c r="PZI43" s="38"/>
      <c r="PZJ43" s="38"/>
      <c r="PZK43" s="38"/>
      <c r="PZL43" s="38"/>
      <c r="PZM43" s="38"/>
      <c r="PZN43" s="38"/>
      <c r="PZO43" s="38"/>
      <c r="PZP43" s="38"/>
      <c r="PZQ43" s="38"/>
      <c r="PZR43" s="38"/>
      <c r="PZS43" s="38"/>
      <c r="PZT43" s="38"/>
      <c r="PZU43" s="38"/>
      <c r="PZV43" s="38"/>
      <c r="PZW43" s="38"/>
      <c r="PZX43" s="38"/>
      <c r="PZY43" s="38"/>
      <c r="PZZ43" s="38"/>
      <c r="QAA43" s="38"/>
      <c r="QAB43" s="38"/>
      <c r="QAC43" s="38"/>
      <c r="QAD43" s="38"/>
      <c r="QAE43" s="38"/>
      <c r="QAF43" s="38"/>
      <c r="QAG43" s="38"/>
      <c r="QAH43" s="38"/>
      <c r="QAI43" s="38"/>
      <c r="QAJ43" s="38"/>
      <c r="QAK43" s="38"/>
      <c r="QAL43" s="38"/>
      <c r="QAM43" s="38"/>
      <c r="QAN43" s="38"/>
      <c r="QAO43" s="38"/>
      <c r="QAP43" s="38"/>
      <c r="QAQ43" s="38"/>
      <c r="QAR43" s="38"/>
      <c r="QAS43" s="38"/>
      <c r="QAT43" s="38"/>
      <c r="QAU43" s="38"/>
      <c r="QAV43" s="38"/>
      <c r="QAW43" s="38"/>
      <c r="QAX43" s="38"/>
      <c r="QAY43" s="38"/>
      <c r="QAZ43" s="38"/>
      <c r="QBA43" s="38"/>
      <c r="QBB43" s="38"/>
      <c r="QBC43" s="38"/>
      <c r="QBD43" s="38"/>
      <c r="QBE43" s="38"/>
      <c r="QBF43" s="38"/>
      <c r="QBG43" s="38"/>
      <c r="QBH43" s="38"/>
      <c r="QBI43" s="38"/>
      <c r="QBJ43" s="38"/>
      <c r="QBK43" s="38"/>
      <c r="QBL43" s="38"/>
      <c r="QBM43" s="38"/>
      <c r="QBN43" s="38"/>
      <c r="QBO43" s="38"/>
      <c r="QBP43" s="38"/>
      <c r="QBQ43" s="38"/>
      <c r="QBR43" s="38"/>
      <c r="QBS43" s="38"/>
      <c r="QBT43" s="38"/>
      <c r="QBU43" s="38"/>
      <c r="QBV43" s="38"/>
      <c r="QBW43" s="38"/>
      <c r="QBX43" s="38"/>
      <c r="QBY43" s="38"/>
      <c r="QBZ43" s="38"/>
      <c r="QCA43" s="38"/>
      <c r="QCB43" s="38"/>
      <c r="QCC43" s="38"/>
      <c r="QCD43" s="38"/>
      <c r="QCE43" s="38"/>
      <c r="QCF43" s="38"/>
      <c r="QCG43" s="38"/>
      <c r="QCH43" s="38"/>
      <c r="QCI43" s="38"/>
      <c r="QCJ43" s="38"/>
      <c r="QCK43" s="38"/>
      <c r="QCL43" s="38"/>
      <c r="QCM43" s="38"/>
      <c r="QCN43" s="38"/>
      <c r="QCO43" s="38"/>
      <c r="QCP43" s="38"/>
      <c r="QCQ43" s="38"/>
      <c r="QCR43" s="38"/>
      <c r="QCS43" s="38"/>
      <c r="QCT43" s="38"/>
      <c r="QCU43" s="38"/>
      <c r="QCV43" s="38"/>
      <c r="QCW43" s="38"/>
      <c r="QCX43" s="38"/>
      <c r="QCY43" s="38"/>
      <c r="QCZ43" s="38"/>
      <c r="QDA43" s="38"/>
      <c r="QDB43" s="38"/>
      <c r="QDC43" s="38"/>
      <c r="QDD43" s="38"/>
      <c r="QDE43" s="38"/>
      <c r="QDF43" s="38"/>
      <c r="QDG43" s="38"/>
      <c r="QDH43" s="38"/>
      <c r="QDI43" s="38"/>
      <c r="QDJ43" s="38"/>
      <c r="QDK43" s="38"/>
      <c r="QDL43" s="38"/>
      <c r="QDM43" s="38"/>
      <c r="QDN43" s="38"/>
      <c r="QDO43" s="38"/>
      <c r="QDP43" s="38"/>
      <c r="QDQ43" s="38"/>
      <c r="QDR43" s="38"/>
      <c r="QDS43" s="38"/>
      <c r="QDT43" s="38"/>
      <c r="QDU43" s="38"/>
      <c r="QDV43" s="38"/>
      <c r="QDW43" s="38"/>
      <c r="QDX43" s="38"/>
      <c r="QDY43" s="38"/>
      <c r="QDZ43" s="38"/>
      <c r="QEA43" s="38"/>
      <c r="QEB43" s="38"/>
      <c r="QEC43" s="38"/>
      <c r="QED43" s="38"/>
      <c r="QEE43" s="38"/>
      <c r="QEF43" s="38"/>
      <c r="QEG43" s="38"/>
      <c r="QEH43" s="38"/>
      <c r="QEI43" s="38"/>
      <c r="QEJ43" s="38"/>
      <c r="QEK43" s="38"/>
      <c r="QEL43" s="38"/>
      <c r="QEM43" s="38"/>
      <c r="QEN43" s="38"/>
      <c r="QEO43" s="38"/>
      <c r="QEP43" s="38"/>
      <c r="QEQ43" s="38"/>
      <c r="QER43" s="38"/>
      <c r="QES43" s="38"/>
      <c r="QET43" s="38"/>
      <c r="QEU43" s="38"/>
      <c r="QEV43" s="38"/>
      <c r="QEW43" s="38"/>
      <c r="QEX43" s="38"/>
      <c r="QEY43" s="38"/>
      <c r="QEZ43" s="38"/>
      <c r="QFA43" s="38"/>
      <c r="QFB43" s="38"/>
      <c r="QFC43" s="38"/>
      <c r="QFD43" s="38"/>
      <c r="QFE43" s="38"/>
      <c r="QFF43" s="38"/>
      <c r="QFG43" s="38"/>
      <c r="QFH43" s="38"/>
      <c r="QFI43" s="38"/>
      <c r="QFJ43" s="38"/>
      <c r="QFK43" s="38"/>
      <c r="QFL43" s="38"/>
      <c r="QFM43" s="38"/>
      <c r="QFN43" s="38"/>
      <c r="QFO43" s="38"/>
      <c r="QFP43" s="38"/>
      <c r="QFQ43" s="38"/>
      <c r="QFR43" s="38"/>
      <c r="QFS43" s="38"/>
      <c r="QFT43" s="38"/>
      <c r="QFU43" s="38"/>
      <c r="QFV43" s="38"/>
      <c r="QFW43" s="38"/>
      <c r="QFX43" s="38"/>
      <c r="QFY43" s="38"/>
      <c r="QFZ43" s="38"/>
      <c r="QGA43" s="38"/>
      <c r="QGB43" s="38"/>
      <c r="QGC43" s="38"/>
      <c r="QGD43" s="38"/>
      <c r="QGE43" s="38"/>
      <c r="QGF43" s="38"/>
      <c r="QGG43" s="38"/>
      <c r="QGH43" s="38"/>
      <c r="QGI43" s="38"/>
      <c r="QGJ43" s="38"/>
      <c r="QGK43" s="38"/>
      <c r="QGL43" s="38"/>
      <c r="QGM43" s="38"/>
      <c r="QGN43" s="38"/>
      <c r="QGO43" s="38"/>
      <c r="QGP43" s="38"/>
      <c r="QGQ43" s="38"/>
      <c r="QGR43" s="38"/>
      <c r="QGS43" s="38"/>
      <c r="QGT43" s="38"/>
      <c r="QGU43" s="38"/>
      <c r="QGV43" s="38"/>
      <c r="QGW43" s="38"/>
      <c r="QGX43" s="38"/>
      <c r="QGY43" s="38"/>
      <c r="QGZ43" s="38"/>
      <c r="QHA43" s="38"/>
      <c r="QHB43" s="38"/>
      <c r="QHC43" s="38"/>
      <c r="QHD43" s="38"/>
      <c r="QHE43" s="38"/>
      <c r="QHF43" s="38"/>
      <c r="QHG43" s="38"/>
      <c r="QHH43" s="38"/>
      <c r="QHI43" s="38"/>
      <c r="QHJ43" s="38"/>
      <c r="QHK43" s="38"/>
      <c r="QHL43" s="38"/>
      <c r="QHM43" s="38"/>
      <c r="QHN43" s="38"/>
      <c r="QHO43" s="38"/>
      <c r="QHP43" s="38"/>
      <c r="QHQ43" s="38"/>
      <c r="QHR43" s="38"/>
      <c r="QHS43" s="38"/>
      <c r="QHT43" s="38"/>
      <c r="QHU43" s="38"/>
      <c r="QHV43" s="38"/>
      <c r="QHW43" s="38"/>
      <c r="QHX43" s="38"/>
      <c r="QHY43" s="38"/>
      <c r="QHZ43" s="38"/>
      <c r="QIA43" s="38"/>
      <c r="QIB43" s="38"/>
      <c r="QIC43" s="38"/>
      <c r="QID43" s="38"/>
      <c r="QIE43" s="38"/>
      <c r="QIF43" s="38"/>
      <c r="QIG43" s="38"/>
      <c r="QIH43" s="38"/>
      <c r="QII43" s="38"/>
      <c r="QIJ43" s="38"/>
      <c r="QIK43" s="38"/>
      <c r="QIL43" s="38"/>
      <c r="QIM43" s="38"/>
      <c r="QIN43" s="38"/>
      <c r="QIO43" s="38"/>
      <c r="QIP43" s="38"/>
      <c r="QIQ43" s="38"/>
      <c r="QIR43" s="38"/>
      <c r="QIS43" s="38"/>
      <c r="QIT43" s="38"/>
      <c r="QIU43" s="38"/>
      <c r="QIV43" s="38"/>
      <c r="QIW43" s="38"/>
      <c r="QIX43" s="38"/>
      <c r="QIY43" s="38"/>
      <c r="QIZ43" s="38"/>
      <c r="QJA43" s="38"/>
      <c r="QJB43" s="38"/>
      <c r="QJC43" s="38"/>
      <c r="QJD43" s="38"/>
      <c r="QJE43" s="38"/>
      <c r="QJF43" s="38"/>
      <c r="QJG43" s="38"/>
      <c r="QJH43" s="38"/>
      <c r="QJI43" s="38"/>
      <c r="QJJ43" s="38"/>
      <c r="QJK43" s="38"/>
      <c r="QJL43" s="38"/>
      <c r="QJM43" s="38"/>
      <c r="QJN43" s="38"/>
      <c r="QJO43" s="38"/>
      <c r="QJP43" s="38"/>
      <c r="QJQ43" s="38"/>
      <c r="QJR43" s="38"/>
      <c r="QJS43" s="38"/>
      <c r="QJT43" s="38"/>
      <c r="QJU43" s="38"/>
      <c r="QJV43" s="38"/>
      <c r="QJW43" s="38"/>
      <c r="QJX43" s="38"/>
      <c r="QJY43" s="38"/>
      <c r="QJZ43" s="38"/>
      <c r="QKA43" s="38"/>
      <c r="QKB43" s="38"/>
      <c r="QKC43" s="38"/>
      <c r="QKD43" s="38"/>
      <c r="QKE43" s="38"/>
      <c r="QKF43" s="38"/>
      <c r="QKG43" s="38"/>
      <c r="QKH43" s="38"/>
      <c r="QKI43" s="38"/>
      <c r="QKJ43" s="38"/>
      <c r="QKK43" s="38"/>
      <c r="QKL43" s="38"/>
      <c r="QKM43" s="38"/>
      <c r="QKN43" s="38"/>
      <c r="QKO43" s="38"/>
      <c r="QKP43" s="38"/>
      <c r="QKQ43" s="38"/>
      <c r="QKR43" s="38"/>
      <c r="QKS43" s="38"/>
      <c r="QKT43" s="38"/>
      <c r="QKU43" s="38"/>
      <c r="QKV43" s="38"/>
      <c r="QKW43" s="38"/>
      <c r="QKX43" s="38"/>
      <c r="QKY43" s="38"/>
      <c r="QKZ43" s="38"/>
      <c r="QLA43" s="38"/>
      <c r="QLB43" s="38"/>
      <c r="QLC43" s="38"/>
      <c r="QLD43" s="38"/>
      <c r="QLE43" s="38"/>
      <c r="QLF43" s="38"/>
      <c r="QLG43" s="38"/>
      <c r="QLH43" s="38"/>
      <c r="QLI43" s="38"/>
      <c r="QLJ43" s="38"/>
      <c r="QLK43" s="38"/>
      <c r="QLL43" s="38"/>
      <c r="QLM43" s="38"/>
      <c r="QLN43" s="38"/>
      <c r="QLO43" s="38"/>
      <c r="QLP43" s="38"/>
      <c r="QLQ43" s="38"/>
      <c r="QLR43" s="38"/>
      <c r="QLS43" s="38"/>
      <c r="QLT43" s="38"/>
      <c r="QLU43" s="38"/>
      <c r="QLV43" s="38"/>
      <c r="QLW43" s="38"/>
      <c r="QLX43" s="38"/>
      <c r="QLY43" s="38"/>
      <c r="QLZ43" s="38"/>
      <c r="QMA43" s="38"/>
      <c r="QMB43" s="38"/>
      <c r="QMC43" s="38"/>
      <c r="QMD43" s="38"/>
      <c r="QME43" s="38"/>
      <c r="QMF43" s="38"/>
      <c r="QMG43" s="38"/>
      <c r="QMH43" s="38"/>
      <c r="QMI43" s="38"/>
      <c r="QMJ43" s="38"/>
      <c r="QMK43" s="38"/>
      <c r="QML43" s="38"/>
      <c r="QMM43" s="38"/>
      <c r="QMN43" s="38"/>
      <c r="QMO43" s="38"/>
      <c r="QMP43" s="38"/>
      <c r="QMQ43" s="38"/>
      <c r="QMR43" s="38"/>
      <c r="QMS43" s="38"/>
      <c r="QMT43" s="38"/>
      <c r="QMU43" s="38"/>
      <c r="QMV43" s="38"/>
      <c r="QMW43" s="38"/>
      <c r="QMX43" s="38"/>
      <c r="QMY43" s="38"/>
      <c r="QMZ43" s="38"/>
      <c r="QNA43" s="38"/>
      <c r="QNB43" s="38"/>
      <c r="QNC43" s="38"/>
      <c r="QND43" s="38"/>
      <c r="QNE43" s="38"/>
      <c r="QNF43" s="38"/>
      <c r="QNG43" s="38"/>
      <c r="QNH43" s="38"/>
      <c r="QNI43" s="38"/>
      <c r="QNJ43" s="38"/>
      <c r="QNK43" s="38"/>
      <c r="QNL43" s="38"/>
      <c r="QNM43" s="38"/>
      <c r="QNN43" s="38"/>
      <c r="QNO43" s="38"/>
      <c r="QNP43" s="38"/>
      <c r="QNQ43" s="38"/>
      <c r="QNR43" s="38"/>
      <c r="QNS43" s="38"/>
      <c r="QNT43" s="38"/>
      <c r="QNU43" s="38"/>
      <c r="QNV43" s="38"/>
      <c r="QNW43" s="38"/>
      <c r="QNX43" s="38"/>
      <c r="QNY43" s="38"/>
      <c r="QNZ43" s="38"/>
      <c r="QOA43" s="38"/>
      <c r="QOB43" s="38"/>
      <c r="QOC43" s="38"/>
      <c r="QOD43" s="38"/>
      <c r="QOE43" s="38"/>
      <c r="QOF43" s="38"/>
      <c r="QOG43" s="38"/>
      <c r="QOH43" s="38"/>
      <c r="QOI43" s="38"/>
      <c r="QOJ43" s="38"/>
      <c r="QOK43" s="38"/>
      <c r="QOL43" s="38"/>
      <c r="QOM43" s="38"/>
      <c r="QON43" s="38"/>
      <c r="QOO43" s="38"/>
      <c r="QOP43" s="38"/>
      <c r="QOQ43" s="38"/>
      <c r="QOR43" s="38"/>
      <c r="QOS43" s="38"/>
      <c r="QOT43" s="38"/>
      <c r="QOU43" s="38"/>
      <c r="QOV43" s="38"/>
      <c r="QOW43" s="38"/>
      <c r="QOX43" s="38"/>
      <c r="QOY43" s="38"/>
      <c r="QOZ43" s="38"/>
      <c r="QPA43" s="38"/>
      <c r="QPB43" s="38"/>
      <c r="QPC43" s="38"/>
      <c r="QPD43" s="38"/>
      <c r="QPE43" s="38"/>
      <c r="QPF43" s="38"/>
      <c r="QPG43" s="38"/>
      <c r="QPH43" s="38"/>
      <c r="QPI43" s="38"/>
      <c r="QPJ43" s="38"/>
      <c r="QPK43" s="38"/>
      <c r="QPL43" s="38"/>
      <c r="QPM43" s="38"/>
      <c r="QPN43" s="38"/>
      <c r="QPO43" s="38"/>
      <c r="QPP43" s="38"/>
      <c r="QPQ43" s="38"/>
      <c r="QPR43" s="38"/>
      <c r="QPS43" s="38"/>
      <c r="QPT43" s="38"/>
      <c r="QPU43" s="38"/>
      <c r="QPV43" s="38"/>
      <c r="QPW43" s="38"/>
      <c r="QPX43" s="38"/>
      <c r="QPY43" s="38"/>
      <c r="QPZ43" s="38"/>
      <c r="QQA43" s="38"/>
      <c r="QQB43" s="38"/>
      <c r="QQC43" s="38"/>
      <c r="QQD43" s="38"/>
      <c r="QQE43" s="38"/>
      <c r="QQF43" s="38"/>
      <c r="QQG43" s="38"/>
      <c r="QQH43" s="38"/>
      <c r="QQI43" s="38"/>
      <c r="QQJ43" s="38"/>
      <c r="QQK43" s="38"/>
      <c r="QQL43" s="38"/>
      <c r="QQM43" s="38"/>
      <c r="QQN43" s="38"/>
      <c r="QQO43" s="38"/>
      <c r="QQP43" s="38"/>
      <c r="QQQ43" s="38"/>
      <c r="QQR43" s="38"/>
      <c r="QQS43" s="38"/>
      <c r="QQT43" s="38"/>
      <c r="QQU43" s="38"/>
      <c r="QQV43" s="38"/>
      <c r="QQW43" s="38"/>
      <c r="QQX43" s="38"/>
      <c r="QQY43" s="38"/>
      <c r="QQZ43" s="38"/>
      <c r="QRA43" s="38"/>
      <c r="QRB43" s="38"/>
      <c r="QRC43" s="38"/>
      <c r="QRD43" s="38"/>
      <c r="QRE43" s="38"/>
      <c r="QRF43" s="38"/>
      <c r="QRG43" s="38"/>
      <c r="QRH43" s="38"/>
      <c r="QRI43" s="38"/>
      <c r="QRJ43" s="38"/>
      <c r="QRK43" s="38"/>
      <c r="QRL43" s="38"/>
      <c r="QRM43" s="38"/>
      <c r="QRN43" s="38"/>
      <c r="QRO43" s="38"/>
      <c r="QRP43" s="38"/>
      <c r="QRQ43" s="38"/>
      <c r="QRR43" s="38"/>
      <c r="QRS43" s="38"/>
      <c r="QRT43" s="38"/>
      <c r="QRU43" s="38"/>
      <c r="QRV43" s="38"/>
      <c r="QRW43" s="38"/>
      <c r="QRX43" s="38"/>
      <c r="QRY43" s="38"/>
      <c r="QRZ43" s="38"/>
      <c r="QSA43" s="38"/>
      <c r="QSB43" s="38"/>
      <c r="QSC43" s="38"/>
      <c r="QSD43" s="38"/>
      <c r="QSE43" s="38"/>
      <c r="QSF43" s="38"/>
      <c r="QSG43" s="38"/>
      <c r="QSH43" s="38"/>
      <c r="QSI43" s="38"/>
      <c r="QSJ43" s="38"/>
      <c r="QSK43" s="38"/>
      <c r="QSL43" s="38"/>
      <c r="QSM43" s="38"/>
      <c r="QSN43" s="38"/>
      <c r="QSO43" s="38"/>
      <c r="QSP43" s="38"/>
      <c r="QSQ43" s="38"/>
      <c r="QSR43" s="38"/>
      <c r="QSS43" s="38"/>
      <c r="QST43" s="38"/>
      <c r="QSU43" s="38"/>
      <c r="QSV43" s="38"/>
      <c r="QSW43" s="38"/>
      <c r="QSX43" s="38"/>
      <c r="QSY43" s="38"/>
      <c r="QSZ43" s="38"/>
      <c r="QTA43" s="38"/>
      <c r="QTB43" s="38"/>
      <c r="QTC43" s="38"/>
      <c r="QTD43" s="38"/>
      <c r="QTE43" s="38"/>
      <c r="QTF43" s="38"/>
      <c r="QTG43" s="38"/>
      <c r="QTH43" s="38"/>
      <c r="QTI43" s="38"/>
      <c r="QTJ43" s="38"/>
      <c r="QTK43" s="38"/>
      <c r="QTL43" s="38"/>
      <c r="QTM43" s="38"/>
      <c r="QTN43" s="38"/>
      <c r="QTO43" s="38"/>
      <c r="QTP43" s="38"/>
      <c r="QTQ43" s="38"/>
      <c r="QTR43" s="38"/>
      <c r="QTS43" s="38"/>
      <c r="QTT43" s="38"/>
      <c r="QTU43" s="38"/>
      <c r="QTV43" s="38"/>
      <c r="QTW43" s="38"/>
      <c r="QTX43" s="38"/>
      <c r="QTY43" s="38"/>
      <c r="QTZ43" s="38"/>
      <c r="QUA43" s="38"/>
      <c r="QUB43" s="38"/>
      <c r="QUC43" s="38"/>
      <c r="QUD43" s="38"/>
      <c r="QUE43" s="38"/>
      <c r="QUF43" s="38"/>
      <c r="QUG43" s="38"/>
      <c r="QUH43" s="38"/>
      <c r="QUI43" s="38"/>
      <c r="QUJ43" s="38"/>
      <c r="QUK43" s="38"/>
      <c r="QUL43" s="38"/>
      <c r="QUM43" s="38"/>
      <c r="QUN43" s="38"/>
      <c r="QUO43" s="38"/>
      <c r="QUP43" s="38"/>
      <c r="QUQ43" s="38"/>
      <c r="QUR43" s="38"/>
      <c r="QUS43" s="38"/>
      <c r="QUT43" s="38"/>
      <c r="QUU43" s="38"/>
      <c r="QUV43" s="38"/>
      <c r="QUW43" s="38"/>
      <c r="QUX43" s="38"/>
      <c r="QUY43" s="38"/>
      <c r="QUZ43" s="38"/>
      <c r="QVA43" s="38"/>
      <c r="QVB43" s="38"/>
      <c r="QVC43" s="38"/>
      <c r="QVD43" s="38"/>
      <c r="QVE43" s="38"/>
      <c r="QVF43" s="38"/>
      <c r="QVG43" s="38"/>
      <c r="QVH43" s="38"/>
      <c r="QVI43" s="38"/>
      <c r="QVJ43" s="38"/>
      <c r="QVK43" s="38"/>
      <c r="QVL43" s="38"/>
      <c r="QVM43" s="38"/>
      <c r="QVN43" s="38"/>
      <c r="QVO43" s="38"/>
      <c r="QVP43" s="38"/>
      <c r="QVQ43" s="38"/>
      <c r="QVR43" s="38"/>
      <c r="QVS43" s="38"/>
      <c r="QVT43" s="38"/>
      <c r="QVU43" s="38"/>
      <c r="QVV43" s="38"/>
      <c r="QVW43" s="38"/>
      <c r="QVX43" s="38"/>
      <c r="QVY43" s="38"/>
      <c r="QVZ43" s="38"/>
      <c r="QWA43" s="38"/>
      <c r="QWB43" s="38"/>
      <c r="QWC43" s="38"/>
      <c r="QWD43" s="38"/>
      <c r="QWE43" s="38"/>
      <c r="QWF43" s="38"/>
      <c r="QWG43" s="38"/>
      <c r="QWH43" s="38"/>
      <c r="QWI43" s="38"/>
      <c r="QWJ43" s="38"/>
      <c r="QWK43" s="38"/>
      <c r="QWL43" s="38"/>
      <c r="QWM43" s="38"/>
      <c r="QWN43" s="38"/>
      <c r="QWO43" s="38"/>
      <c r="QWP43" s="38"/>
      <c r="QWQ43" s="38"/>
      <c r="QWR43" s="38"/>
      <c r="QWS43" s="38"/>
      <c r="QWT43" s="38"/>
      <c r="QWU43" s="38"/>
      <c r="QWV43" s="38"/>
      <c r="QWW43" s="38"/>
      <c r="QWX43" s="38"/>
      <c r="QWY43" s="38"/>
      <c r="QWZ43" s="38"/>
      <c r="QXA43" s="38"/>
      <c r="QXB43" s="38"/>
      <c r="QXC43" s="38"/>
      <c r="QXD43" s="38"/>
      <c r="QXE43" s="38"/>
      <c r="QXF43" s="38"/>
      <c r="QXG43" s="38"/>
      <c r="QXH43" s="38"/>
      <c r="QXI43" s="38"/>
      <c r="QXJ43" s="38"/>
      <c r="QXK43" s="38"/>
      <c r="QXL43" s="38"/>
      <c r="QXM43" s="38"/>
      <c r="QXN43" s="38"/>
      <c r="QXO43" s="38"/>
      <c r="QXP43" s="38"/>
      <c r="QXQ43" s="38"/>
      <c r="QXR43" s="38"/>
      <c r="QXS43" s="38"/>
      <c r="QXT43" s="38"/>
      <c r="QXU43" s="38"/>
      <c r="QXV43" s="38"/>
      <c r="QXW43" s="38"/>
      <c r="QXX43" s="38"/>
      <c r="QXY43" s="38"/>
      <c r="QXZ43" s="38"/>
      <c r="QYA43" s="38"/>
      <c r="QYB43" s="38"/>
      <c r="QYC43" s="38"/>
      <c r="QYD43" s="38"/>
      <c r="QYE43" s="38"/>
      <c r="QYF43" s="38"/>
      <c r="QYG43" s="38"/>
      <c r="QYH43" s="38"/>
      <c r="QYI43" s="38"/>
      <c r="QYJ43" s="38"/>
      <c r="QYK43" s="38"/>
      <c r="QYL43" s="38"/>
      <c r="QYM43" s="38"/>
      <c r="QYN43" s="38"/>
      <c r="QYO43" s="38"/>
      <c r="QYP43" s="38"/>
      <c r="QYQ43" s="38"/>
      <c r="QYR43" s="38"/>
      <c r="QYS43" s="38"/>
      <c r="QYT43" s="38"/>
      <c r="QYU43" s="38"/>
      <c r="QYV43" s="38"/>
      <c r="QYW43" s="38"/>
      <c r="QYX43" s="38"/>
      <c r="QYY43" s="38"/>
      <c r="QYZ43" s="38"/>
      <c r="QZA43" s="38"/>
      <c r="QZB43" s="38"/>
      <c r="QZC43" s="38"/>
      <c r="QZD43" s="38"/>
      <c r="QZE43" s="38"/>
      <c r="QZF43" s="38"/>
      <c r="QZG43" s="38"/>
      <c r="QZH43" s="38"/>
      <c r="QZI43" s="38"/>
      <c r="QZJ43" s="38"/>
      <c r="QZK43" s="38"/>
      <c r="QZL43" s="38"/>
      <c r="QZM43" s="38"/>
      <c r="QZN43" s="38"/>
      <c r="QZO43" s="38"/>
      <c r="QZP43" s="38"/>
      <c r="QZQ43" s="38"/>
      <c r="QZR43" s="38"/>
      <c r="QZS43" s="38"/>
      <c r="QZT43" s="38"/>
      <c r="QZU43" s="38"/>
      <c r="QZV43" s="38"/>
      <c r="QZW43" s="38"/>
      <c r="QZX43" s="38"/>
      <c r="QZY43" s="38"/>
      <c r="QZZ43" s="38"/>
      <c r="RAA43" s="38"/>
      <c r="RAB43" s="38"/>
      <c r="RAC43" s="38"/>
      <c r="RAD43" s="38"/>
      <c r="RAE43" s="38"/>
      <c r="RAF43" s="38"/>
      <c r="RAG43" s="38"/>
      <c r="RAH43" s="38"/>
      <c r="RAI43" s="38"/>
      <c r="RAJ43" s="38"/>
      <c r="RAK43" s="38"/>
      <c r="RAL43" s="38"/>
      <c r="RAM43" s="38"/>
      <c r="RAN43" s="38"/>
      <c r="RAO43" s="38"/>
      <c r="RAP43" s="38"/>
      <c r="RAQ43" s="38"/>
      <c r="RAR43" s="38"/>
      <c r="RAS43" s="38"/>
      <c r="RAT43" s="38"/>
      <c r="RAU43" s="38"/>
      <c r="RAV43" s="38"/>
      <c r="RAW43" s="38"/>
      <c r="RAX43" s="38"/>
      <c r="RAY43" s="38"/>
      <c r="RAZ43" s="38"/>
      <c r="RBA43" s="38"/>
      <c r="RBB43" s="38"/>
      <c r="RBC43" s="38"/>
      <c r="RBD43" s="38"/>
      <c r="RBE43" s="38"/>
      <c r="RBF43" s="38"/>
      <c r="RBG43" s="38"/>
      <c r="RBH43" s="38"/>
      <c r="RBI43" s="38"/>
      <c r="RBJ43" s="38"/>
      <c r="RBK43" s="38"/>
      <c r="RBL43" s="38"/>
      <c r="RBM43" s="38"/>
      <c r="RBN43" s="38"/>
      <c r="RBO43" s="38"/>
      <c r="RBP43" s="38"/>
      <c r="RBQ43" s="38"/>
      <c r="RBR43" s="38"/>
      <c r="RBS43" s="38"/>
      <c r="RBT43" s="38"/>
      <c r="RBU43" s="38"/>
      <c r="RBV43" s="38"/>
      <c r="RBW43" s="38"/>
      <c r="RBX43" s="38"/>
      <c r="RBY43" s="38"/>
      <c r="RBZ43" s="38"/>
      <c r="RCA43" s="38"/>
      <c r="RCB43" s="38"/>
      <c r="RCC43" s="38"/>
      <c r="RCD43" s="38"/>
      <c r="RCE43" s="38"/>
      <c r="RCF43" s="38"/>
      <c r="RCG43" s="38"/>
      <c r="RCH43" s="38"/>
      <c r="RCI43" s="38"/>
      <c r="RCJ43" s="38"/>
      <c r="RCK43" s="38"/>
      <c r="RCL43" s="38"/>
      <c r="RCM43" s="38"/>
      <c r="RCN43" s="38"/>
      <c r="RCO43" s="38"/>
      <c r="RCP43" s="38"/>
      <c r="RCQ43" s="38"/>
      <c r="RCR43" s="38"/>
      <c r="RCS43" s="38"/>
      <c r="RCT43" s="38"/>
      <c r="RCU43" s="38"/>
      <c r="RCV43" s="38"/>
      <c r="RCW43" s="38"/>
      <c r="RCX43" s="38"/>
      <c r="RCY43" s="38"/>
      <c r="RCZ43" s="38"/>
      <c r="RDA43" s="38"/>
      <c r="RDB43" s="38"/>
      <c r="RDC43" s="38"/>
      <c r="RDD43" s="38"/>
      <c r="RDE43" s="38"/>
      <c r="RDF43" s="38"/>
      <c r="RDG43" s="38"/>
      <c r="RDH43" s="38"/>
      <c r="RDI43" s="38"/>
      <c r="RDJ43" s="38"/>
      <c r="RDK43" s="38"/>
      <c r="RDL43" s="38"/>
      <c r="RDM43" s="38"/>
      <c r="RDN43" s="38"/>
      <c r="RDO43" s="38"/>
      <c r="RDP43" s="38"/>
      <c r="RDQ43" s="38"/>
      <c r="RDR43" s="38"/>
      <c r="RDS43" s="38"/>
      <c r="RDT43" s="38"/>
      <c r="RDU43" s="38"/>
      <c r="RDV43" s="38"/>
      <c r="RDW43" s="38"/>
      <c r="RDX43" s="38"/>
      <c r="RDY43" s="38"/>
      <c r="RDZ43" s="38"/>
      <c r="REA43" s="38"/>
      <c r="REB43" s="38"/>
      <c r="REC43" s="38"/>
      <c r="RED43" s="38"/>
      <c r="REE43" s="38"/>
      <c r="REF43" s="38"/>
      <c r="REG43" s="38"/>
      <c r="REH43" s="38"/>
      <c r="REI43" s="38"/>
      <c r="REJ43" s="38"/>
      <c r="REK43" s="38"/>
      <c r="REL43" s="38"/>
      <c r="REM43" s="38"/>
      <c r="REN43" s="38"/>
      <c r="REO43" s="38"/>
      <c r="REP43" s="38"/>
      <c r="REQ43" s="38"/>
      <c r="RER43" s="38"/>
      <c r="RES43" s="38"/>
      <c r="RET43" s="38"/>
      <c r="REU43" s="38"/>
      <c r="REV43" s="38"/>
      <c r="REW43" s="38"/>
      <c r="REX43" s="38"/>
      <c r="REY43" s="38"/>
      <c r="REZ43" s="38"/>
      <c r="RFA43" s="38"/>
      <c r="RFB43" s="38"/>
      <c r="RFC43" s="38"/>
      <c r="RFD43" s="38"/>
      <c r="RFE43" s="38"/>
      <c r="RFF43" s="38"/>
      <c r="RFG43" s="38"/>
      <c r="RFH43" s="38"/>
      <c r="RFI43" s="38"/>
      <c r="RFJ43" s="38"/>
      <c r="RFK43" s="38"/>
      <c r="RFL43" s="38"/>
      <c r="RFM43" s="38"/>
      <c r="RFN43" s="38"/>
      <c r="RFO43" s="38"/>
      <c r="RFP43" s="38"/>
      <c r="RFQ43" s="38"/>
      <c r="RFR43" s="38"/>
      <c r="RFS43" s="38"/>
      <c r="RFT43" s="38"/>
      <c r="RFU43" s="38"/>
      <c r="RFV43" s="38"/>
      <c r="RFW43" s="38"/>
      <c r="RFX43" s="38"/>
      <c r="RFY43" s="38"/>
      <c r="RFZ43" s="38"/>
      <c r="RGA43" s="38"/>
      <c r="RGB43" s="38"/>
      <c r="RGC43" s="38"/>
      <c r="RGD43" s="38"/>
      <c r="RGE43" s="38"/>
      <c r="RGF43" s="38"/>
      <c r="RGG43" s="38"/>
      <c r="RGH43" s="38"/>
      <c r="RGI43" s="38"/>
      <c r="RGJ43" s="38"/>
      <c r="RGK43" s="38"/>
      <c r="RGL43" s="38"/>
      <c r="RGM43" s="38"/>
      <c r="RGN43" s="38"/>
      <c r="RGO43" s="38"/>
      <c r="RGP43" s="38"/>
      <c r="RGQ43" s="38"/>
      <c r="RGR43" s="38"/>
      <c r="RGS43" s="38"/>
      <c r="RGT43" s="38"/>
      <c r="RGU43" s="38"/>
      <c r="RGV43" s="38"/>
      <c r="RGW43" s="38"/>
      <c r="RGX43" s="38"/>
      <c r="RGY43" s="38"/>
      <c r="RGZ43" s="38"/>
      <c r="RHA43" s="38"/>
      <c r="RHB43" s="38"/>
      <c r="RHC43" s="38"/>
      <c r="RHD43" s="38"/>
      <c r="RHE43" s="38"/>
      <c r="RHF43" s="38"/>
      <c r="RHG43" s="38"/>
      <c r="RHH43" s="38"/>
      <c r="RHI43" s="38"/>
      <c r="RHJ43" s="38"/>
      <c r="RHK43" s="38"/>
      <c r="RHL43" s="38"/>
      <c r="RHM43" s="38"/>
      <c r="RHN43" s="38"/>
      <c r="RHO43" s="38"/>
      <c r="RHP43" s="38"/>
      <c r="RHQ43" s="38"/>
      <c r="RHR43" s="38"/>
      <c r="RHS43" s="38"/>
      <c r="RHT43" s="38"/>
      <c r="RHU43" s="38"/>
      <c r="RHV43" s="38"/>
      <c r="RHW43" s="38"/>
      <c r="RHX43" s="38"/>
      <c r="RHY43" s="38"/>
      <c r="RHZ43" s="38"/>
      <c r="RIA43" s="38"/>
      <c r="RIB43" s="38"/>
      <c r="RIC43" s="38"/>
      <c r="RID43" s="38"/>
      <c r="RIE43" s="38"/>
      <c r="RIF43" s="38"/>
      <c r="RIG43" s="38"/>
      <c r="RIH43" s="38"/>
      <c r="RII43" s="38"/>
      <c r="RIJ43" s="38"/>
      <c r="RIK43" s="38"/>
      <c r="RIL43" s="38"/>
      <c r="RIM43" s="38"/>
      <c r="RIN43" s="38"/>
      <c r="RIO43" s="38"/>
      <c r="RIP43" s="38"/>
      <c r="RIQ43" s="38"/>
      <c r="RIR43" s="38"/>
      <c r="RIS43" s="38"/>
      <c r="RIT43" s="38"/>
      <c r="RIU43" s="38"/>
      <c r="RIV43" s="38"/>
      <c r="RIW43" s="38"/>
      <c r="RIX43" s="38"/>
      <c r="RIY43" s="38"/>
      <c r="RIZ43" s="38"/>
      <c r="RJA43" s="38"/>
      <c r="RJB43" s="38"/>
      <c r="RJC43" s="38"/>
      <c r="RJD43" s="38"/>
      <c r="RJE43" s="38"/>
      <c r="RJF43" s="38"/>
      <c r="RJG43" s="38"/>
      <c r="RJH43" s="38"/>
      <c r="RJI43" s="38"/>
      <c r="RJJ43" s="38"/>
      <c r="RJK43" s="38"/>
      <c r="RJL43" s="38"/>
      <c r="RJM43" s="38"/>
      <c r="RJN43" s="38"/>
      <c r="RJO43" s="38"/>
      <c r="RJP43" s="38"/>
      <c r="RJQ43" s="38"/>
      <c r="RJR43" s="38"/>
      <c r="RJS43" s="38"/>
      <c r="RJT43" s="38"/>
      <c r="RJU43" s="38"/>
      <c r="RJV43" s="38"/>
      <c r="RJW43" s="38"/>
      <c r="RJX43" s="38"/>
      <c r="RJY43" s="38"/>
      <c r="RJZ43" s="38"/>
      <c r="RKA43" s="38"/>
      <c r="RKB43" s="38"/>
      <c r="RKC43" s="38"/>
      <c r="RKD43" s="38"/>
      <c r="RKE43" s="38"/>
      <c r="RKF43" s="38"/>
      <c r="RKG43" s="38"/>
      <c r="RKH43" s="38"/>
      <c r="RKI43" s="38"/>
      <c r="RKJ43" s="38"/>
      <c r="RKK43" s="38"/>
      <c r="RKL43" s="38"/>
      <c r="RKM43" s="38"/>
      <c r="RKN43" s="38"/>
      <c r="RKO43" s="38"/>
      <c r="RKP43" s="38"/>
      <c r="RKQ43" s="38"/>
      <c r="RKR43" s="38"/>
      <c r="RKS43" s="38"/>
      <c r="RKT43" s="38"/>
      <c r="RKU43" s="38"/>
      <c r="RKV43" s="38"/>
      <c r="RKW43" s="38"/>
      <c r="RKX43" s="38"/>
      <c r="RKY43" s="38"/>
      <c r="RKZ43" s="38"/>
      <c r="RLA43" s="38"/>
      <c r="RLB43" s="38"/>
      <c r="RLC43" s="38"/>
      <c r="RLD43" s="38"/>
      <c r="RLE43" s="38"/>
      <c r="RLF43" s="38"/>
      <c r="RLG43" s="38"/>
      <c r="RLH43" s="38"/>
      <c r="RLI43" s="38"/>
      <c r="RLJ43" s="38"/>
      <c r="RLK43" s="38"/>
      <c r="RLL43" s="38"/>
      <c r="RLM43" s="38"/>
      <c r="RLN43" s="38"/>
      <c r="RLO43" s="38"/>
      <c r="RLP43" s="38"/>
      <c r="RLQ43" s="38"/>
      <c r="RLR43" s="38"/>
      <c r="RLS43" s="38"/>
      <c r="RLT43" s="38"/>
      <c r="RLU43" s="38"/>
      <c r="RLV43" s="38"/>
      <c r="RLW43" s="38"/>
      <c r="RLX43" s="38"/>
      <c r="RLY43" s="38"/>
      <c r="RLZ43" s="38"/>
      <c r="RMA43" s="38"/>
      <c r="RMB43" s="38"/>
      <c r="RMC43" s="38"/>
      <c r="RMD43" s="38"/>
      <c r="RME43" s="38"/>
      <c r="RMF43" s="38"/>
      <c r="RMG43" s="38"/>
      <c r="RMH43" s="38"/>
      <c r="RMI43" s="38"/>
      <c r="RMJ43" s="38"/>
      <c r="RMK43" s="38"/>
      <c r="RML43" s="38"/>
      <c r="RMM43" s="38"/>
      <c r="RMN43" s="38"/>
      <c r="RMO43" s="38"/>
      <c r="RMP43" s="38"/>
      <c r="RMQ43" s="38"/>
      <c r="RMR43" s="38"/>
      <c r="RMS43" s="38"/>
      <c r="RMT43" s="38"/>
      <c r="RMU43" s="38"/>
      <c r="RMV43" s="38"/>
      <c r="RMW43" s="38"/>
      <c r="RMX43" s="38"/>
      <c r="RMY43" s="38"/>
      <c r="RMZ43" s="38"/>
      <c r="RNA43" s="38"/>
      <c r="RNB43" s="38"/>
      <c r="RNC43" s="38"/>
      <c r="RND43" s="38"/>
      <c r="RNE43" s="38"/>
      <c r="RNF43" s="38"/>
      <c r="RNG43" s="38"/>
      <c r="RNH43" s="38"/>
      <c r="RNI43" s="38"/>
      <c r="RNJ43" s="38"/>
      <c r="RNK43" s="38"/>
      <c r="RNL43" s="38"/>
      <c r="RNM43" s="38"/>
      <c r="RNN43" s="38"/>
      <c r="RNO43" s="38"/>
      <c r="RNP43" s="38"/>
      <c r="RNQ43" s="38"/>
      <c r="RNR43" s="38"/>
      <c r="RNS43" s="38"/>
      <c r="RNT43" s="38"/>
      <c r="RNU43" s="38"/>
      <c r="RNV43" s="38"/>
      <c r="RNW43" s="38"/>
      <c r="RNX43" s="38"/>
      <c r="RNY43" s="38"/>
      <c r="RNZ43" s="38"/>
      <c r="ROA43" s="38"/>
      <c r="ROB43" s="38"/>
      <c r="ROC43" s="38"/>
      <c r="ROD43" s="38"/>
      <c r="ROE43" s="38"/>
      <c r="ROF43" s="38"/>
      <c r="ROG43" s="38"/>
      <c r="ROH43" s="38"/>
      <c r="ROI43" s="38"/>
      <c r="ROJ43" s="38"/>
      <c r="ROK43" s="38"/>
      <c r="ROL43" s="38"/>
      <c r="ROM43" s="38"/>
      <c r="RON43" s="38"/>
      <c r="ROO43" s="38"/>
      <c r="ROP43" s="38"/>
      <c r="ROQ43" s="38"/>
      <c r="ROR43" s="38"/>
      <c r="ROS43" s="38"/>
      <c r="ROT43" s="38"/>
      <c r="ROU43" s="38"/>
      <c r="ROV43" s="38"/>
      <c r="ROW43" s="38"/>
      <c r="ROX43" s="38"/>
      <c r="ROY43" s="38"/>
      <c r="ROZ43" s="38"/>
      <c r="RPA43" s="38"/>
      <c r="RPB43" s="38"/>
      <c r="RPC43" s="38"/>
      <c r="RPD43" s="38"/>
      <c r="RPE43" s="38"/>
      <c r="RPF43" s="38"/>
      <c r="RPG43" s="38"/>
      <c r="RPH43" s="38"/>
      <c r="RPI43" s="38"/>
      <c r="RPJ43" s="38"/>
      <c r="RPK43" s="38"/>
      <c r="RPL43" s="38"/>
      <c r="RPM43" s="38"/>
      <c r="RPN43" s="38"/>
      <c r="RPO43" s="38"/>
      <c r="RPP43" s="38"/>
      <c r="RPQ43" s="38"/>
      <c r="RPR43" s="38"/>
      <c r="RPS43" s="38"/>
      <c r="RPT43" s="38"/>
      <c r="RPU43" s="38"/>
      <c r="RPV43" s="38"/>
      <c r="RPW43" s="38"/>
      <c r="RPX43" s="38"/>
      <c r="RPY43" s="38"/>
      <c r="RPZ43" s="38"/>
      <c r="RQA43" s="38"/>
      <c r="RQB43" s="38"/>
      <c r="RQC43" s="38"/>
      <c r="RQD43" s="38"/>
      <c r="RQE43" s="38"/>
      <c r="RQF43" s="38"/>
      <c r="RQG43" s="38"/>
      <c r="RQH43" s="38"/>
      <c r="RQI43" s="38"/>
      <c r="RQJ43" s="38"/>
      <c r="RQK43" s="38"/>
      <c r="RQL43" s="38"/>
      <c r="RQM43" s="38"/>
      <c r="RQN43" s="38"/>
      <c r="RQO43" s="38"/>
      <c r="RQP43" s="38"/>
      <c r="RQQ43" s="38"/>
      <c r="RQR43" s="38"/>
      <c r="RQS43" s="38"/>
      <c r="RQT43" s="38"/>
      <c r="RQU43" s="38"/>
      <c r="RQV43" s="38"/>
      <c r="RQW43" s="38"/>
      <c r="RQX43" s="38"/>
      <c r="RQY43" s="38"/>
      <c r="RQZ43" s="38"/>
      <c r="RRA43" s="38"/>
      <c r="RRB43" s="38"/>
      <c r="RRC43" s="38"/>
      <c r="RRD43" s="38"/>
      <c r="RRE43" s="38"/>
      <c r="RRF43" s="38"/>
      <c r="RRG43" s="38"/>
      <c r="RRH43" s="38"/>
      <c r="RRI43" s="38"/>
      <c r="RRJ43" s="38"/>
      <c r="RRK43" s="38"/>
      <c r="RRL43" s="38"/>
      <c r="RRM43" s="38"/>
      <c r="RRN43" s="38"/>
      <c r="RRO43" s="38"/>
      <c r="RRP43" s="38"/>
      <c r="RRQ43" s="38"/>
      <c r="RRR43" s="38"/>
      <c r="RRS43" s="38"/>
      <c r="RRT43" s="38"/>
      <c r="RRU43" s="38"/>
      <c r="RRV43" s="38"/>
      <c r="RRW43" s="38"/>
      <c r="RRX43" s="38"/>
      <c r="RRY43" s="38"/>
      <c r="RRZ43" s="38"/>
      <c r="RSA43" s="38"/>
      <c r="RSB43" s="38"/>
      <c r="RSC43" s="38"/>
      <c r="RSD43" s="38"/>
      <c r="RSE43" s="38"/>
      <c r="RSF43" s="38"/>
      <c r="RSG43" s="38"/>
      <c r="RSH43" s="38"/>
      <c r="RSI43" s="38"/>
      <c r="RSJ43" s="38"/>
      <c r="RSK43" s="38"/>
      <c r="RSL43" s="38"/>
      <c r="RSM43" s="38"/>
      <c r="RSN43" s="38"/>
      <c r="RSO43" s="38"/>
      <c r="RSP43" s="38"/>
      <c r="RSQ43" s="38"/>
      <c r="RSR43" s="38"/>
      <c r="RSS43" s="38"/>
      <c r="RST43" s="38"/>
      <c r="RSU43" s="38"/>
      <c r="RSV43" s="38"/>
      <c r="RSW43" s="38"/>
      <c r="RSX43" s="38"/>
      <c r="RSY43" s="38"/>
      <c r="RSZ43" s="38"/>
      <c r="RTA43" s="38"/>
      <c r="RTB43" s="38"/>
      <c r="RTC43" s="38"/>
      <c r="RTD43" s="38"/>
      <c r="RTE43" s="38"/>
      <c r="RTF43" s="38"/>
      <c r="RTG43" s="38"/>
      <c r="RTH43" s="38"/>
      <c r="RTI43" s="38"/>
      <c r="RTJ43" s="38"/>
      <c r="RTK43" s="38"/>
      <c r="RTL43" s="38"/>
      <c r="RTM43" s="38"/>
      <c r="RTN43" s="38"/>
      <c r="RTO43" s="38"/>
      <c r="RTP43" s="38"/>
      <c r="RTQ43" s="38"/>
      <c r="RTR43" s="38"/>
      <c r="RTS43" s="38"/>
      <c r="RTT43" s="38"/>
      <c r="RTU43" s="38"/>
      <c r="RTV43" s="38"/>
      <c r="RTW43" s="38"/>
      <c r="RTX43" s="38"/>
      <c r="RTY43" s="38"/>
      <c r="RTZ43" s="38"/>
      <c r="RUA43" s="38"/>
      <c r="RUB43" s="38"/>
      <c r="RUC43" s="38"/>
      <c r="RUD43" s="38"/>
      <c r="RUE43" s="38"/>
      <c r="RUF43" s="38"/>
      <c r="RUG43" s="38"/>
      <c r="RUH43" s="38"/>
      <c r="RUI43" s="38"/>
      <c r="RUJ43" s="38"/>
      <c r="RUK43" s="38"/>
      <c r="RUL43" s="38"/>
      <c r="RUM43" s="38"/>
      <c r="RUN43" s="38"/>
      <c r="RUO43" s="38"/>
      <c r="RUP43" s="38"/>
      <c r="RUQ43" s="38"/>
      <c r="RUR43" s="38"/>
      <c r="RUS43" s="38"/>
      <c r="RUT43" s="38"/>
      <c r="RUU43" s="38"/>
      <c r="RUV43" s="38"/>
      <c r="RUW43" s="38"/>
      <c r="RUX43" s="38"/>
      <c r="RUY43" s="38"/>
      <c r="RUZ43" s="38"/>
      <c r="RVA43" s="38"/>
      <c r="RVB43" s="38"/>
      <c r="RVC43" s="38"/>
      <c r="RVD43" s="38"/>
      <c r="RVE43" s="38"/>
      <c r="RVF43" s="38"/>
      <c r="RVG43" s="38"/>
      <c r="RVH43" s="38"/>
      <c r="RVI43" s="38"/>
      <c r="RVJ43" s="38"/>
      <c r="RVK43" s="38"/>
      <c r="RVL43" s="38"/>
      <c r="RVM43" s="38"/>
      <c r="RVN43" s="38"/>
      <c r="RVO43" s="38"/>
      <c r="RVP43" s="38"/>
      <c r="RVQ43" s="38"/>
      <c r="RVR43" s="38"/>
      <c r="RVS43" s="38"/>
      <c r="RVT43" s="38"/>
      <c r="RVU43" s="38"/>
      <c r="RVV43" s="38"/>
      <c r="RVW43" s="38"/>
      <c r="RVX43" s="38"/>
      <c r="RVY43" s="38"/>
      <c r="RVZ43" s="38"/>
      <c r="RWA43" s="38"/>
      <c r="RWB43" s="38"/>
      <c r="RWC43" s="38"/>
      <c r="RWD43" s="38"/>
      <c r="RWE43" s="38"/>
      <c r="RWF43" s="38"/>
      <c r="RWG43" s="38"/>
      <c r="RWH43" s="38"/>
      <c r="RWI43" s="38"/>
      <c r="RWJ43" s="38"/>
      <c r="RWK43" s="38"/>
      <c r="RWL43" s="38"/>
      <c r="RWM43" s="38"/>
      <c r="RWN43" s="38"/>
      <c r="RWO43" s="38"/>
      <c r="RWP43" s="38"/>
      <c r="RWQ43" s="38"/>
      <c r="RWR43" s="38"/>
      <c r="RWS43" s="38"/>
      <c r="RWT43" s="38"/>
      <c r="RWU43" s="38"/>
      <c r="RWV43" s="38"/>
      <c r="RWW43" s="38"/>
      <c r="RWX43" s="38"/>
      <c r="RWY43" s="38"/>
      <c r="RWZ43" s="38"/>
      <c r="RXA43" s="38"/>
      <c r="RXB43" s="38"/>
      <c r="RXC43" s="38"/>
      <c r="RXD43" s="38"/>
      <c r="RXE43" s="38"/>
      <c r="RXF43" s="38"/>
      <c r="RXG43" s="38"/>
      <c r="RXH43" s="38"/>
      <c r="RXI43" s="38"/>
      <c r="RXJ43" s="38"/>
      <c r="RXK43" s="38"/>
      <c r="RXL43" s="38"/>
      <c r="RXM43" s="38"/>
      <c r="RXN43" s="38"/>
      <c r="RXO43" s="38"/>
      <c r="RXP43" s="38"/>
      <c r="RXQ43" s="38"/>
      <c r="RXR43" s="38"/>
      <c r="RXS43" s="38"/>
      <c r="RXT43" s="38"/>
      <c r="RXU43" s="38"/>
      <c r="RXV43" s="38"/>
      <c r="RXW43" s="38"/>
      <c r="RXX43" s="38"/>
      <c r="RXY43" s="38"/>
      <c r="RXZ43" s="38"/>
      <c r="RYA43" s="38"/>
      <c r="RYB43" s="38"/>
      <c r="RYC43" s="38"/>
      <c r="RYD43" s="38"/>
      <c r="RYE43" s="38"/>
      <c r="RYF43" s="38"/>
      <c r="RYG43" s="38"/>
      <c r="RYH43" s="38"/>
      <c r="RYI43" s="38"/>
      <c r="RYJ43" s="38"/>
      <c r="RYK43" s="38"/>
      <c r="RYL43" s="38"/>
      <c r="RYM43" s="38"/>
      <c r="RYN43" s="38"/>
      <c r="RYO43" s="38"/>
      <c r="RYP43" s="38"/>
      <c r="RYQ43" s="38"/>
      <c r="RYR43" s="38"/>
      <c r="RYS43" s="38"/>
      <c r="RYT43" s="38"/>
      <c r="RYU43" s="38"/>
      <c r="RYV43" s="38"/>
      <c r="RYW43" s="38"/>
      <c r="RYX43" s="38"/>
      <c r="RYY43" s="38"/>
      <c r="RYZ43" s="38"/>
      <c r="RZA43" s="38"/>
      <c r="RZB43" s="38"/>
      <c r="RZC43" s="38"/>
      <c r="RZD43" s="38"/>
      <c r="RZE43" s="38"/>
      <c r="RZF43" s="38"/>
      <c r="RZG43" s="38"/>
      <c r="RZH43" s="38"/>
      <c r="RZI43" s="38"/>
      <c r="RZJ43" s="38"/>
      <c r="RZK43" s="38"/>
      <c r="RZL43" s="38"/>
      <c r="RZM43" s="38"/>
      <c r="RZN43" s="38"/>
      <c r="RZO43" s="38"/>
      <c r="RZP43" s="38"/>
      <c r="RZQ43" s="38"/>
      <c r="RZR43" s="38"/>
      <c r="RZS43" s="38"/>
      <c r="RZT43" s="38"/>
      <c r="RZU43" s="38"/>
      <c r="RZV43" s="38"/>
      <c r="RZW43" s="38"/>
      <c r="RZX43" s="38"/>
      <c r="RZY43" s="38"/>
      <c r="RZZ43" s="38"/>
      <c r="SAA43" s="38"/>
      <c r="SAB43" s="38"/>
      <c r="SAC43" s="38"/>
      <c r="SAD43" s="38"/>
      <c r="SAE43" s="38"/>
      <c r="SAF43" s="38"/>
      <c r="SAG43" s="38"/>
      <c r="SAH43" s="38"/>
      <c r="SAI43" s="38"/>
      <c r="SAJ43" s="38"/>
      <c r="SAK43" s="38"/>
      <c r="SAL43" s="38"/>
      <c r="SAM43" s="38"/>
      <c r="SAN43" s="38"/>
      <c r="SAO43" s="38"/>
      <c r="SAP43" s="38"/>
      <c r="SAQ43" s="38"/>
      <c r="SAR43" s="38"/>
      <c r="SAS43" s="38"/>
      <c r="SAT43" s="38"/>
      <c r="SAU43" s="38"/>
      <c r="SAV43" s="38"/>
      <c r="SAW43" s="38"/>
      <c r="SAX43" s="38"/>
      <c r="SAY43" s="38"/>
      <c r="SAZ43" s="38"/>
      <c r="SBA43" s="38"/>
      <c r="SBB43" s="38"/>
      <c r="SBC43" s="38"/>
      <c r="SBD43" s="38"/>
      <c r="SBE43" s="38"/>
      <c r="SBF43" s="38"/>
      <c r="SBG43" s="38"/>
      <c r="SBH43" s="38"/>
      <c r="SBI43" s="38"/>
      <c r="SBJ43" s="38"/>
      <c r="SBK43" s="38"/>
      <c r="SBL43" s="38"/>
      <c r="SBM43" s="38"/>
      <c r="SBN43" s="38"/>
      <c r="SBO43" s="38"/>
      <c r="SBP43" s="38"/>
      <c r="SBQ43" s="38"/>
      <c r="SBR43" s="38"/>
      <c r="SBS43" s="38"/>
      <c r="SBT43" s="38"/>
      <c r="SBU43" s="38"/>
      <c r="SBV43" s="38"/>
      <c r="SBW43" s="38"/>
      <c r="SBX43" s="38"/>
      <c r="SBY43" s="38"/>
      <c r="SBZ43" s="38"/>
      <c r="SCA43" s="38"/>
      <c r="SCB43" s="38"/>
      <c r="SCC43" s="38"/>
      <c r="SCD43" s="38"/>
      <c r="SCE43" s="38"/>
      <c r="SCF43" s="38"/>
      <c r="SCG43" s="38"/>
      <c r="SCH43" s="38"/>
      <c r="SCI43" s="38"/>
      <c r="SCJ43" s="38"/>
      <c r="SCK43" s="38"/>
      <c r="SCL43" s="38"/>
      <c r="SCM43" s="38"/>
      <c r="SCN43" s="38"/>
      <c r="SCO43" s="38"/>
      <c r="SCP43" s="38"/>
      <c r="SCQ43" s="38"/>
      <c r="SCR43" s="38"/>
      <c r="SCS43" s="38"/>
      <c r="SCT43" s="38"/>
      <c r="SCU43" s="38"/>
      <c r="SCV43" s="38"/>
      <c r="SCW43" s="38"/>
      <c r="SCX43" s="38"/>
      <c r="SCY43" s="38"/>
      <c r="SCZ43" s="38"/>
      <c r="SDA43" s="38"/>
      <c r="SDB43" s="38"/>
      <c r="SDC43" s="38"/>
      <c r="SDD43" s="38"/>
      <c r="SDE43" s="38"/>
      <c r="SDF43" s="38"/>
      <c r="SDG43" s="38"/>
      <c r="SDH43" s="38"/>
      <c r="SDI43" s="38"/>
      <c r="SDJ43" s="38"/>
      <c r="SDK43" s="38"/>
      <c r="SDL43" s="38"/>
      <c r="SDM43" s="38"/>
      <c r="SDN43" s="38"/>
      <c r="SDO43" s="38"/>
      <c r="SDP43" s="38"/>
      <c r="SDQ43" s="38"/>
      <c r="SDR43" s="38"/>
      <c r="SDS43" s="38"/>
      <c r="SDT43" s="38"/>
      <c r="SDU43" s="38"/>
      <c r="SDV43" s="38"/>
      <c r="SDW43" s="38"/>
      <c r="SDX43" s="38"/>
      <c r="SDY43" s="38"/>
      <c r="SDZ43" s="38"/>
      <c r="SEA43" s="38"/>
      <c r="SEB43" s="38"/>
      <c r="SEC43" s="38"/>
      <c r="SED43" s="38"/>
      <c r="SEE43" s="38"/>
      <c r="SEF43" s="38"/>
      <c r="SEG43" s="38"/>
      <c r="SEH43" s="38"/>
      <c r="SEI43" s="38"/>
      <c r="SEJ43" s="38"/>
      <c r="SEK43" s="38"/>
      <c r="SEL43" s="38"/>
      <c r="SEM43" s="38"/>
      <c r="SEN43" s="38"/>
      <c r="SEO43" s="38"/>
      <c r="SEP43" s="38"/>
      <c r="SEQ43" s="38"/>
      <c r="SER43" s="38"/>
      <c r="SES43" s="38"/>
      <c r="SET43" s="38"/>
      <c r="SEU43" s="38"/>
      <c r="SEV43" s="38"/>
      <c r="SEW43" s="38"/>
      <c r="SEX43" s="38"/>
      <c r="SEY43" s="38"/>
      <c r="SEZ43" s="38"/>
      <c r="SFA43" s="38"/>
      <c r="SFB43" s="38"/>
      <c r="SFC43" s="38"/>
      <c r="SFD43" s="38"/>
      <c r="SFE43" s="38"/>
      <c r="SFF43" s="38"/>
      <c r="SFG43" s="38"/>
      <c r="SFH43" s="38"/>
      <c r="SFI43" s="38"/>
      <c r="SFJ43" s="38"/>
      <c r="SFK43" s="38"/>
      <c r="SFL43" s="38"/>
      <c r="SFM43" s="38"/>
      <c r="SFN43" s="38"/>
      <c r="SFO43" s="38"/>
      <c r="SFP43" s="38"/>
      <c r="SFQ43" s="38"/>
      <c r="SFR43" s="38"/>
      <c r="SFS43" s="38"/>
      <c r="SFT43" s="38"/>
      <c r="SFU43" s="38"/>
      <c r="SFV43" s="38"/>
      <c r="SFW43" s="38"/>
      <c r="SFX43" s="38"/>
      <c r="SFY43" s="38"/>
      <c r="SFZ43" s="38"/>
      <c r="SGA43" s="38"/>
      <c r="SGB43" s="38"/>
      <c r="SGC43" s="38"/>
      <c r="SGD43" s="38"/>
      <c r="SGE43" s="38"/>
      <c r="SGF43" s="38"/>
      <c r="SGG43" s="38"/>
      <c r="SGH43" s="38"/>
      <c r="SGI43" s="38"/>
      <c r="SGJ43" s="38"/>
      <c r="SGK43" s="38"/>
      <c r="SGL43" s="38"/>
      <c r="SGM43" s="38"/>
      <c r="SGN43" s="38"/>
      <c r="SGO43" s="38"/>
      <c r="SGP43" s="38"/>
      <c r="SGQ43" s="38"/>
      <c r="SGR43" s="38"/>
      <c r="SGS43" s="38"/>
      <c r="SGT43" s="38"/>
      <c r="SGU43" s="38"/>
      <c r="SGV43" s="38"/>
      <c r="SGW43" s="38"/>
      <c r="SGX43" s="38"/>
      <c r="SGY43" s="38"/>
      <c r="SGZ43" s="38"/>
      <c r="SHA43" s="38"/>
      <c r="SHB43" s="38"/>
      <c r="SHC43" s="38"/>
      <c r="SHD43" s="38"/>
      <c r="SHE43" s="38"/>
      <c r="SHF43" s="38"/>
      <c r="SHG43" s="38"/>
      <c r="SHH43" s="38"/>
      <c r="SHI43" s="38"/>
      <c r="SHJ43" s="38"/>
      <c r="SHK43" s="38"/>
      <c r="SHL43" s="38"/>
      <c r="SHM43" s="38"/>
      <c r="SHN43" s="38"/>
      <c r="SHO43" s="38"/>
      <c r="SHP43" s="38"/>
      <c r="SHQ43" s="38"/>
      <c r="SHR43" s="38"/>
      <c r="SHS43" s="38"/>
      <c r="SHT43" s="38"/>
      <c r="SHU43" s="38"/>
      <c r="SHV43" s="38"/>
      <c r="SHW43" s="38"/>
      <c r="SHX43" s="38"/>
      <c r="SHY43" s="38"/>
      <c r="SHZ43" s="38"/>
      <c r="SIA43" s="38"/>
      <c r="SIB43" s="38"/>
      <c r="SIC43" s="38"/>
      <c r="SID43" s="38"/>
      <c r="SIE43" s="38"/>
      <c r="SIF43" s="38"/>
      <c r="SIG43" s="38"/>
      <c r="SIH43" s="38"/>
      <c r="SII43" s="38"/>
      <c r="SIJ43" s="38"/>
      <c r="SIK43" s="38"/>
      <c r="SIL43" s="38"/>
      <c r="SIM43" s="38"/>
      <c r="SIN43" s="38"/>
      <c r="SIO43" s="38"/>
      <c r="SIP43" s="38"/>
      <c r="SIQ43" s="38"/>
      <c r="SIR43" s="38"/>
      <c r="SIS43" s="38"/>
      <c r="SIT43" s="38"/>
      <c r="SIU43" s="38"/>
      <c r="SIV43" s="38"/>
      <c r="SIW43" s="38"/>
      <c r="SIX43" s="38"/>
      <c r="SIY43" s="38"/>
      <c r="SIZ43" s="38"/>
      <c r="SJA43" s="38"/>
      <c r="SJB43" s="38"/>
      <c r="SJC43" s="38"/>
      <c r="SJD43" s="38"/>
      <c r="SJE43" s="38"/>
      <c r="SJF43" s="38"/>
      <c r="SJG43" s="38"/>
      <c r="SJH43" s="38"/>
      <c r="SJI43" s="38"/>
      <c r="SJJ43" s="38"/>
      <c r="SJK43" s="38"/>
      <c r="SJL43" s="38"/>
      <c r="SJM43" s="38"/>
      <c r="SJN43" s="38"/>
      <c r="SJO43" s="38"/>
      <c r="SJP43" s="38"/>
      <c r="SJQ43" s="38"/>
      <c r="SJR43" s="38"/>
      <c r="SJS43" s="38"/>
      <c r="SJT43" s="38"/>
      <c r="SJU43" s="38"/>
      <c r="SJV43" s="38"/>
      <c r="SJW43" s="38"/>
      <c r="SJX43" s="38"/>
      <c r="SJY43" s="38"/>
      <c r="SJZ43" s="38"/>
      <c r="SKA43" s="38"/>
      <c r="SKB43" s="38"/>
      <c r="SKC43" s="38"/>
      <c r="SKD43" s="38"/>
      <c r="SKE43" s="38"/>
      <c r="SKF43" s="38"/>
      <c r="SKG43" s="38"/>
      <c r="SKH43" s="38"/>
      <c r="SKI43" s="38"/>
      <c r="SKJ43" s="38"/>
      <c r="SKK43" s="38"/>
      <c r="SKL43" s="38"/>
      <c r="SKM43" s="38"/>
      <c r="SKN43" s="38"/>
      <c r="SKO43" s="38"/>
      <c r="SKP43" s="38"/>
      <c r="SKQ43" s="38"/>
      <c r="SKR43" s="38"/>
      <c r="SKS43" s="38"/>
      <c r="SKT43" s="38"/>
      <c r="SKU43" s="38"/>
      <c r="SKV43" s="38"/>
      <c r="SKW43" s="38"/>
      <c r="SKX43" s="38"/>
      <c r="SKY43" s="38"/>
      <c r="SKZ43" s="38"/>
      <c r="SLA43" s="38"/>
      <c r="SLB43" s="38"/>
      <c r="SLC43" s="38"/>
      <c r="SLD43" s="38"/>
      <c r="SLE43" s="38"/>
      <c r="SLF43" s="38"/>
      <c r="SLG43" s="38"/>
      <c r="SLH43" s="38"/>
      <c r="SLI43" s="38"/>
      <c r="SLJ43" s="38"/>
      <c r="SLK43" s="38"/>
      <c r="SLL43" s="38"/>
      <c r="SLM43" s="38"/>
      <c r="SLN43" s="38"/>
      <c r="SLO43" s="38"/>
      <c r="SLP43" s="38"/>
      <c r="SLQ43" s="38"/>
      <c r="SLR43" s="38"/>
      <c r="SLS43" s="38"/>
      <c r="SLT43" s="38"/>
      <c r="SLU43" s="38"/>
      <c r="SLV43" s="38"/>
      <c r="SLW43" s="38"/>
      <c r="SLX43" s="38"/>
      <c r="SLY43" s="38"/>
      <c r="SLZ43" s="38"/>
      <c r="SMA43" s="38"/>
      <c r="SMB43" s="38"/>
      <c r="SMC43" s="38"/>
      <c r="SMD43" s="38"/>
      <c r="SME43" s="38"/>
      <c r="SMF43" s="38"/>
      <c r="SMG43" s="38"/>
      <c r="SMH43" s="38"/>
      <c r="SMI43" s="38"/>
      <c r="SMJ43" s="38"/>
      <c r="SMK43" s="38"/>
      <c r="SML43" s="38"/>
      <c r="SMM43" s="38"/>
      <c r="SMN43" s="38"/>
      <c r="SMO43" s="38"/>
      <c r="SMP43" s="38"/>
      <c r="SMQ43" s="38"/>
      <c r="SMR43" s="38"/>
      <c r="SMS43" s="38"/>
      <c r="SMT43" s="38"/>
      <c r="SMU43" s="38"/>
      <c r="SMV43" s="38"/>
      <c r="SMW43" s="38"/>
      <c r="SMX43" s="38"/>
      <c r="SMY43" s="38"/>
      <c r="SMZ43" s="38"/>
      <c r="SNA43" s="38"/>
      <c r="SNB43" s="38"/>
      <c r="SNC43" s="38"/>
      <c r="SND43" s="38"/>
      <c r="SNE43" s="38"/>
      <c r="SNF43" s="38"/>
      <c r="SNG43" s="38"/>
      <c r="SNH43" s="38"/>
      <c r="SNI43" s="38"/>
      <c r="SNJ43" s="38"/>
      <c r="SNK43" s="38"/>
      <c r="SNL43" s="38"/>
      <c r="SNM43" s="38"/>
      <c r="SNN43" s="38"/>
      <c r="SNO43" s="38"/>
      <c r="SNP43" s="38"/>
      <c r="SNQ43" s="38"/>
      <c r="SNR43" s="38"/>
      <c r="SNS43" s="38"/>
      <c r="SNT43" s="38"/>
      <c r="SNU43" s="38"/>
      <c r="SNV43" s="38"/>
      <c r="SNW43" s="38"/>
      <c r="SNX43" s="38"/>
      <c r="SNY43" s="38"/>
      <c r="SNZ43" s="38"/>
      <c r="SOA43" s="38"/>
      <c r="SOB43" s="38"/>
      <c r="SOC43" s="38"/>
      <c r="SOD43" s="38"/>
      <c r="SOE43" s="38"/>
      <c r="SOF43" s="38"/>
      <c r="SOG43" s="38"/>
      <c r="SOH43" s="38"/>
      <c r="SOI43" s="38"/>
      <c r="SOJ43" s="38"/>
      <c r="SOK43" s="38"/>
      <c r="SOL43" s="38"/>
      <c r="SOM43" s="38"/>
      <c r="SON43" s="38"/>
      <c r="SOO43" s="38"/>
      <c r="SOP43" s="38"/>
      <c r="SOQ43" s="38"/>
      <c r="SOR43" s="38"/>
      <c r="SOS43" s="38"/>
      <c r="SOT43" s="38"/>
      <c r="SOU43" s="38"/>
      <c r="SOV43" s="38"/>
      <c r="SOW43" s="38"/>
      <c r="SOX43" s="38"/>
      <c r="SOY43" s="38"/>
      <c r="SOZ43" s="38"/>
      <c r="SPA43" s="38"/>
      <c r="SPB43" s="38"/>
      <c r="SPC43" s="38"/>
      <c r="SPD43" s="38"/>
      <c r="SPE43" s="38"/>
      <c r="SPF43" s="38"/>
      <c r="SPG43" s="38"/>
      <c r="SPH43" s="38"/>
      <c r="SPI43" s="38"/>
      <c r="SPJ43" s="38"/>
      <c r="SPK43" s="38"/>
      <c r="SPL43" s="38"/>
      <c r="SPM43" s="38"/>
      <c r="SPN43" s="38"/>
      <c r="SPO43" s="38"/>
      <c r="SPP43" s="38"/>
      <c r="SPQ43" s="38"/>
      <c r="SPR43" s="38"/>
      <c r="SPS43" s="38"/>
      <c r="SPT43" s="38"/>
      <c r="SPU43" s="38"/>
      <c r="SPV43" s="38"/>
      <c r="SPW43" s="38"/>
      <c r="SPX43" s="38"/>
      <c r="SPY43" s="38"/>
      <c r="SPZ43" s="38"/>
      <c r="SQA43" s="38"/>
      <c r="SQB43" s="38"/>
      <c r="SQC43" s="38"/>
      <c r="SQD43" s="38"/>
      <c r="SQE43" s="38"/>
      <c r="SQF43" s="38"/>
      <c r="SQG43" s="38"/>
      <c r="SQH43" s="38"/>
      <c r="SQI43" s="38"/>
      <c r="SQJ43" s="38"/>
      <c r="SQK43" s="38"/>
      <c r="SQL43" s="38"/>
      <c r="SQM43" s="38"/>
      <c r="SQN43" s="38"/>
      <c r="SQO43" s="38"/>
      <c r="SQP43" s="38"/>
      <c r="SQQ43" s="38"/>
      <c r="SQR43" s="38"/>
      <c r="SQS43" s="38"/>
      <c r="SQT43" s="38"/>
      <c r="SQU43" s="38"/>
      <c r="SQV43" s="38"/>
      <c r="SQW43" s="38"/>
      <c r="SQX43" s="38"/>
      <c r="SQY43" s="38"/>
      <c r="SQZ43" s="38"/>
      <c r="SRA43" s="38"/>
      <c r="SRB43" s="38"/>
      <c r="SRC43" s="38"/>
      <c r="SRD43" s="38"/>
      <c r="SRE43" s="38"/>
      <c r="SRF43" s="38"/>
      <c r="SRG43" s="38"/>
      <c r="SRH43" s="38"/>
      <c r="SRI43" s="38"/>
      <c r="SRJ43" s="38"/>
      <c r="SRK43" s="38"/>
      <c r="SRL43" s="38"/>
      <c r="SRM43" s="38"/>
      <c r="SRN43" s="38"/>
      <c r="SRO43" s="38"/>
      <c r="SRP43" s="38"/>
      <c r="SRQ43" s="38"/>
      <c r="SRR43" s="38"/>
      <c r="SRS43" s="38"/>
      <c r="SRT43" s="38"/>
      <c r="SRU43" s="38"/>
      <c r="SRV43" s="38"/>
      <c r="SRW43" s="38"/>
      <c r="SRX43" s="38"/>
      <c r="SRY43" s="38"/>
      <c r="SRZ43" s="38"/>
      <c r="SSA43" s="38"/>
      <c r="SSB43" s="38"/>
      <c r="SSC43" s="38"/>
      <c r="SSD43" s="38"/>
      <c r="SSE43" s="38"/>
      <c r="SSF43" s="38"/>
      <c r="SSG43" s="38"/>
      <c r="SSH43" s="38"/>
      <c r="SSI43" s="38"/>
      <c r="SSJ43" s="38"/>
      <c r="SSK43" s="38"/>
      <c r="SSL43" s="38"/>
      <c r="SSM43" s="38"/>
      <c r="SSN43" s="38"/>
      <c r="SSO43" s="38"/>
      <c r="SSP43" s="38"/>
      <c r="SSQ43" s="38"/>
      <c r="SSR43" s="38"/>
      <c r="SSS43" s="38"/>
      <c r="SST43" s="38"/>
      <c r="SSU43" s="38"/>
      <c r="SSV43" s="38"/>
      <c r="SSW43" s="38"/>
      <c r="SSX43" s="38"/>
      <c r="SSY43" s="38"/>
      <c r="SSZ43" s="38"/>
      <c r="STA43" s="38"/>
      <c r="STB43" s="38"/>
      <c r="STC43" s="38"/>
      <c r="STD43" s="38"/>
      <c r="STE43" s="38"/>
      <c r="STF43" s="38"/>
      <c r="STG43" s="38"/>
      <c r="STH43" s="38"/>
      <c r="STI43" s="38"/>
      <c r="STJ43" s="38"/>
      <c r="STK43" s="38"/>
      <c r="STL43" s="38"/>
      <c r="STM43" s="38"/>
      <c r="STN43" s="38"/>
      <c r="STO43" s="38"/>
      <c r="STP43" s="38"/>
      <c r="STQ43" s="38"/>
      <c r="STR43" s="38"/>
      <c r="STS43" s="38"/>
      <c r="STT43" s="38"/>
      <c r="STU43" s="38"/>
      <c r="STV43" s="38"/>
      <c r="STW43" s="38"/>
      <c r="STX43" s="38"/>
      <c r="STY43" s="38"/>
      <c r="STZ43" s="38"/>
      <c r="SUA43" s="38"/>
      <c r="SUB43" s="38"/>
      <c r="SUC43" s="38"/>
      <c r="SUD43" s="38"/>
      <c r="SUE43" s="38"/>
      <c r="SUF43" s="38"/>
      <c r="SUG43" s="38"/>
      <c r="SUH43" s="38"/>
      <c r="SUI43" s="38"/>
      <c r="SUJ43" s="38"/>
      <c r="SUK43" s="38"/>
      <c r="SUL43" s="38"/>
      <c r="SUM43" s="38"/>
      <c r="SUN43" s="38"/>
      <c r="SUO43" s="38"/>
      <c r="SUP43" s="38"/>
      <c r="SUQ43" s="38"/>
      <c r="SUR43" s="38"/>
      <c r="SUS43" s="38"/>
      <c r="SUT43" s="38"/>
      <c r="SUU43" s="38"/>
      <c r="SUV43" s="38"/>
      <c r="SUW43" s="38"/>
      <c r="SUX43" s="38"/>
      <c r="SUY43" s="38"/>
      <c r="SUZ43" s="38"/>
      <c r="SVA43" s="38"/>
      <c r="SVB43" s="38"/>
      <c r="SVC43" s="38"/>
      <c r="SVD43" s="38"/>
      <c r="SVE43" s="38"/>
      <c r="SVF43" s="38"/>
      <c r="SVG43" s="38"/>
      <c r="SVH43" s="38"/>
      <c r="SVI43" s="38"/>
      <c r="SVJ43" s="38"/>
      <c r="SVK43" s="38"/>
      <c r="SVL43" s="38"/>
      <c r="SVM43" s="38"/>
      <c r="SVN43" s="38"/>
      <c r="SVO43" s="38"/>
      <c r="SVP43" s="38"/>
      <c r="SVQ43" s="38"/>
      <c r="SVR43" s="38"/>
      <c r="SVS43" s="38"/>
      <c r="SVT43" s="38"/>
      <c r="SVU43" s="38"/>
      <c r="SVV43" s="38"/>
      <c r="SVW43" s="38"/>
      <c r="SVX43" s="38"/>
      <c r="SVY43" s="38"/>
      <c r="SVZ43" s="38"/>
      <c r="SWA43" s="38"/>
      <c r="SWB43" s="38"/>
      <c r="SWC43" s="38"/>
      <c r="SWD43" s="38"/>
      <c r="SWE43" s="38"/>
      <c r="SWF43" s="38"/>
      <c r="SWG43" s="38"/>
      <c r="SWH43" s="38"/>
      <c r="SWI43" s="38"/>
      <c r="SWJ43" s="38"/>
      <c r="SWK43" s="38"/>
      <c r="SWL43" s="38"/>
      <c r="SWM43" s="38"/>
      <c r="SWN43" s="38"/>
      <c r="SWO43" s="38"/>
      <c r="SWP43" s="38"/>
      <c r="SWQ43" s="38"/>
      <c r="SWR43" s="38"/>
      <c r="SWS43" s="38"/>
      <c r="SWT43" s="38"/>
      <c r="SWU43" s="38"/>
      <c r="SWV43" s="38"/>
      <c r="SWW43" s="38"/>
      <c r="SWX43" s="38"/>
      <c r="SWY43" s="38"/>
      <c r="SWZ43" s="38"/>
      <c r="SXA43" s="38"/>
      <c r="SXB43" s="38"/>
      <c r="SXC43" s="38"/>
      <c r="SXD43" s="38"/>
      <c r="SXE43" s="38"/>
      <c r="SXF43" s="38"/>
      <c r="SXG43" s="38"/>
      <c r="SXH43" s="38"/>
      <c r="SXI43" s="38"/>
      <c r="SXJ43" s="38"/>
      <c r="SXK43" s="38"/>
      <c r="SXL43" s="38"/>
      <c r="SXM43" s="38"/>
      <c r="SXN43" s="38"/>
      <c r="SXO43" s="38"/>
      <c r="SXP43" s="38"/>
      <c r="SXQ43" s="38"/>
      <c r="SXR43" s="38"/>
      <c r="SXS43" s="38"/>
      <c r="SXT43" s="38"/>
      <c r="SXU43" s="38"/>
      <c r="SXV43" s="38"/>
      <c r="SXW43" s="38"/>
      <c r="SXX43" s="38"/>
      <c r="SXY43" s="38"/>
      <c r="SXZ43" s="38"/>
      <c r="SYA43" s="38"/>
      <c r="SYB43" s="38"/>
      <c r="SYC43" s="38"/>
      <c r="SYD43" s="38"/>
      <c r="SYE43" s="38"/>
      <c r="SYF43" s="38"/>
      <c r="SYG43" s="38"/>
      <c r="SYH43" s="38"/>
      <c r="SYI43" s="38"/>
      <c r="SYJ43" s="38"/>
      <c r="SYK43" s="38"/>
      <c r="SYL43" s="38"/>
      <c r="SYM43" s="38"/>
      <c r="SYN43" s="38"/>
      <c r="SYO43" s="38"/>
      <c r="SYP43" s="38"/>
      <c r="SYQ43" s="38"/>
      <c r="SYR43" s="38"/>
      <c r="SYS43" s="38"/>
      <c r="SYT43" s="38"/>
      <c r="SYU43" s="38"/>
      <c r="SYV43" s="38"/>
      <c r="SYW43" s="38"/>
      <c r="SYX43" s="38"/>
      <c r="SYY43" s="38"/>
      <c r="SYZ43" s="38"/>
      <c r="SZA43" s="38"/>
      <c r="SZB43" s="38"/>
      <c r="SZC43" s="38"/>
      <c r="SZD43" s="38"/>
      <c r="SZE43" s="38"/>
      <c r="SZF43" s="38"/>
      <c r="SZG43" s="38"/>
      <c r="SZH43" s="38"/>
      <c r="SZI43" s="38"/>
      <c r="SZJ43" s="38"/>
      <c r="SZK43" s="38"/>
      <c r="SZL43" s="38"/>
      <c r="SZM43" s="38"/>
      <c r="SZN43" s="38"/>
      <c r="SZO43" s="38"/>
      <c r="SZP43" s="38"/>
      <c r="SZQ43" s="38"/>
      <c r="SZR43" s="38"/>
      <c r="SZS43" s="38"/>
      <c r="SZT43" s="38"/>
      <c r="SZU43" s="38"/>
      <c r="SZV43" s="38"/>
      <c r="SZW43" s="38"/>
      <c r="SZX43" s="38"/>
      <c r="SZY43" s="38"/>
      <c r="SZZ43" s="38"/>
      <c r="TAA43" s="38"/>
      <c r="TAB43" s="38"/>
      <c r="TAC43" s="38"/>
      <c r="TAD43" s="38"/>
      <c r="TAE43" s="38"/>
      <c r="TAF43" s="38"/>
      <c r="TAG43" s="38"/>
      <c r="TAH43" s="38"/>
      <c r="TAI43" s="38"/>
      <c r="TAJ43" s="38"/>
      <c r="TAK43" s="38"/>
      <c r="TAL43" s="38"/>
      <c r="TAM43" s="38"/>
      <c r="TAN43" s="38"/>
      <c r="TAO43" s="38"/>
      <c r="TAP43" s="38"/>
      <c r="TAQ43" s="38"/>
      <c r="TAR43" s="38"/>
      <c r="TAS43" s="38"/>
      <c r="TAT43" s="38"/>
      <c r="TAU43" s="38"/>
      <c r="TAV43" s="38"/>
      <c r="TAW43" s="38"/>
      <c r="TAX43" s="38"/>
      <c r="TAY43" s="38"/>
      <c r="TAZ43" s="38"/>
      <c r="TBA43" s="38"/>
      <c r="TBB43" s="38"/>
      <c r="TBC43" s="38"/>
      <c r="TBD43" s="38"/>
      <c r="TBE43" s="38"/>
      <c r="TBF43" s="38"/>
      <c r="TBG43" s="38"/>
      <c r="TBH43" s="38"/>
      <c r="TBI43" s="38"/>
      <c r="TBJ43" s="38"/>
      <c r="TBK43" s="38"/>
      <c r="TBL43" s="38"/>
      <c r="TBM43" s="38"/>
      <c r="TBN43" s="38"/>
      <c r="TBO43" s="38"/>
      <c r="TBP43" s="38"/>
      <c r="TBQ43" s="38"/>
      <c r="TBR43" s="38"/>
      <c r="TBS43" s="38"/>
      <c r="TBT43" s="38"/>
      <c r="TBU43" s="38"/>
      <c r="TBV43" s="38"/>
      <c r="TBW43" s="38"/>
      <c r="TBX43" s="38"/>
      <c r="TBY43" s="38"/>
      <c r="TBZ43" s="38"/>
      <c r="TCA43" s="38"/>
      <c r="TCB43" s="38"/>
      <c r="TCC43" s="38"/>
      <c r="TCD43" s="38"/>
      <c r="TCE43" s="38"/>
      <c r="TCF43" s="38"/>
      <c r="TCG43" s="38"/>
      <c r="TCH43" s="38"/>
      <c r="TCI43" s="38"/>
      <c r="TCJ43" s="38"/>
      <c r="TCK43" s="38"/>
      <c r="TCL43" s="38"/>
      <c r="TCM43" s="38"/>
      <c r="TCN43" s="38"/>
      <c r="TCO43" s="38"/>
      <c r="TCP43" s="38"/>
      <c r="TCQ43" s="38"/>
      <c r="TCR43" s="38"/>
      <c r="TCS43" s="38"/>
      <c r="TCT43" s="38"/>
      <c r="TCU43" s="38"/>
      <c r="TCV43" s="38"/>
      <c r="TCW43" s="38"/>
      <c r="TCX43" s="38"/>
      <c r="TCY43" s="38"/>
      <c r="TCZ43" s="38"/>
      <c r="TDA43" s="38"/>
      <c r="TDB43" s="38"/>
      <c r="TDC43" s="38"/>
      <c r="TDD43" s="38"/>
      <c r="TDE43" s="38"/>
      <c r="TDF43" s="38"/>
      <c r="TDG43" s="38"/>
      <c r="TDH43" s="38"/>
      <c r="TDI43" s="38"/>
      <c r="TDJ43" s="38"/>
      <c r="TDK43" s="38"/>
      <c r="TDL43" s="38"/>
      <c r="TDM43" s="38"/>
      <c r="TDN43" s="38"/>
      <c r="TDO43" s="38"/>
      <c r="TDP43" s="38"/>
      <c r="TDQ43" s="38"/>
      <c r="TDR43" s="38"/>
      <c r="TDS43" s="38"/>
      <c r="TDT43" s="38"/>
      <c r="TDU43" s="38"/>
      <c r="TDV43" s="38"/>
      <c r="TDW43" s="38"/>
      <c r="TDX43" s="38"/>
      <c r="TDY43" s="38"/>
      <c r="TDZ43" s="38"/>
      <c r="TEA43" s="38"/>
      <c r="TEB43" s="38"/>
      <c r="TEC43" s="38"/>
      <c r="TED43" s="38"/>
      <c r="TEE43" s="38"/>
      <c r="TEF43" s="38"/>
      <c r="TEG43" s="38"/>
      <c r="TEH43" s="38"/>
      <c r="TEI43" s="38"/>
      <c r="TEJ43" s="38"/>
      <c r="TEK43" s="38"/>
      <c r="TEL43" s="38"/>
      <c r="TEM43" s="38"/>
      <c r="TEN43" s="38"/>
      <c r="TEO43" s="38"/>
      <c r="TEP43" s="38"/>
      <c r="TEQ43" s="38"/>
      <c r="TER43" s="38"/>
      <c r="TES43" s="38"/>
      <c r="TET43" s="38"/>
      <c r="TEU43" s="38"/>
      <c r="TEV43" s="38"/>
      <c r="TEW43" s="38"/>
      <c r="TEX43" s="38"/>
      <c r="TEY43" s="38"/>
      <c r="TEZ43" s="38"/>
      <c r="TFA43" s="38"/>
      <c r="TFB43" s="38"/>
      <c r="TFC43" s="38"/>
      <c r="TFD43" s="38"/>
      <c r="TFE43" s="38"/>
      <c r="TFF43" s="38"/>
      <c r="TFG43" s="38"/>
      <c r="TFH43" s="38"/>
      <c r="TFI43" s="38"/>
      <c r="TFJ43" s="38"/>
      <c r="TFK43" s="38"/>
      <c r="TFL43" s="38"/>
      <c r="TFM43" s="38"/>
      <c r="TFN43" s="38"/>
      <c r="TFO43" s="38"/>
      <c r="TFP43" s="38"/>
      <c r="TFQ43" s="38"/>
      <c r="TFR43" s="38"/>
      <c r="TFS43" s="38"/>
      <c r="TFT43" s="38"/>
      <c r="TFU43" s="38"/>
      <c r="TFV43" s="38"/>
      <c r="TFW43" s="38"/>
      <c r="TFX43" s="38"/>
      <c r="TFY43" s="38"/>
      <c r="TFZ43" s="38"/>
      <c r="TGA43" s="38"/>
      <c r="TGB43" s="38"/>
      <c r="TGC43" s="38"/>
      <c r="TGD43" s="38"/>
      <c r="TGE43" s="38"/>
      <c r="TGF43" s="38"/>
      <c r="TGG43" s="38"/>
      <c r="TGH43" s="38"/>
      <c r="TGI43" s="38"/>
      <c r="TGJ43" s="38"/>
      <c r="TGK43" s="38"/>
      <c r="TGL43" s="38"/>
      <c r="TGM43" s="38"/>
      <c r="TGN43" s="38"/>
      <c r="TGO43" s="38"/>
      <c r="TGP43" s="38"/>
      <c r="TGQ43" s="38"/>
      <c r="TGR43" s="38"/>
      <c r="TGS43" s="38"/>
      <c r="TGT43" s="38"/>
      <c r="TGU43" s="38"/>
      <c r="TGV43" s="38"/>
      <c r="TGW43" s="38"/>
      <c r="TGX43" s="38"/>
      <c r="TGY43" s="38"/>
      <c r="TGZ43" s="38"/>
      <c r="THA43" s="38"/>
      <c r="THB43" s="38"/>
      <c r="THC43" s="38"/>
      <c r="THD43" s="38"/>
      <c r="THE43" s="38"/>
      <c r="THF43" s="38"/>
      <c r="THG43" s="38"/>
      <c r="THH43" s="38"/>
      <c r="THI43" s="38"/>
      <c r="THJ43" s="38"/>
      <c r="THK43" s="38"/>
      <c r="THL43" s="38"/>
      <c r="THM43" s="38"/>
      <c r="THN43" s="38"/>
      <c r="THO43" s="38"/>
      <c r="THP43" s="38"/>
      <c r="THQ43" s="38"/>
      <c r="THR43" s="38"/>
      <c r="THS43" s="38"/>
      <c r="THT43" s="38"/>
      <c r="THU43" s="38"/>
      <c r="THV43" s="38"/>
      <c r="THW43" s="38"/>
      <c r="THX43" s="38"/>
      <c r="THY43" s="38"/>
      <c r="THZ43" s="38"/>
      <c r="TIA43" s="38"/>
      <c r="TIB43" s="38"/>
      <c r="TIC43" s="38"/>
      <c r="TID43" s="38"/>
      <c r="TIE43" s="38"/>
      <c r="TIF43" s="38"/>
      <c r="TIG43" s="38"/>
      <c r="TIH43" s="38"/>
      <c r="TII43" s="38"/>
      <c r="TIJ43" s="38"/>
      <c r="TIK43" s="38"/>
      <c r="TIL43" s="38"/>
      <c r="TIM43" s="38"/>
      <c r="TIN43" s="38"/>
      <c r="TIO43" s="38"/>
      <c r="TIP43" s="38"/>
      <c r="TIQ43" s="38"/>
      <c r="TIR43" s="38"/>
      <c r="TIS43" s="38"/>
      <c r="TIT43" s="38"/>
      <c r="TIU43" s="38"/>
      <c r="TIV43" s="38"/>
      <c r="TIW43" s="38"/>
      <c r="TIX43" s="38"/>
      <c r="TIY43" s="38"/>
      <c r="TIZ43" s="38"/>
      <c r="TJA43" s="38"/>
      <c r="TJB43" s="38"/>
      <c r="TJC43" s="38"/>
      <c r="TJD43" s="38"/>
      <c r="TJE43" s="38"/>
      <c r="TJF43" s="38"/>
      <c r="TJG43" s="38"/>
      <c r="TJH43" s="38"/>
      <c r="TJI43" s="38"/>
      <c r="TJJ43" s="38"/>
      <c r="TJK43" s="38"/>
      <c r="TJL43" s="38"/>
      <c r="TJM43" s="38"/>
      <c r="TJN43" s="38"/>
      <c r="TJO43" s="38"/>
      <c r="TJP43" s="38"/>
      <c r="TJQ43" s="38"/>
      <c r="TJR43" s="38"/>
      <c r="TJS43" s="38"/>
      <c r="TJT43" s="38"/>
      <c r="TJU43" s="38"/>
      <c r="TJV43" s="38"/>
      <c r="TJW43" s="38"/>
      <c r="TJX43" s="38"/>
      <c r="TJY43" s="38"/>
      <c r="TJZ43" s="38"/>
      <c r="TKA43" s="38"/>
      <c r="TKB43" s="38"/>
      <c r="TKC43" s="38"/>
      <c r="TKD43" s="38"/>
      <c r="TKE43" s="38"/>
      <c r="TKF43" s="38"/>
      <c r="TKG43" s="38"/>
      <c r="TKH43" s="38"/>
      <c r="TKI43" s="38"/>
      <c r="TKJ43" s="38"/>
      <c r="TKK43" s="38"/>
      <c r="TKL43" s="38"/>
      <c r="TKM43" s="38"/>
      <c r="TKN43" s="38"/>
      <c r="TKO43" s="38"/>
      <c r="TKP43" s="38"/>
      <c r="TKQ43" s="38"/>
      <c r="TKR43" s="38"/>
      <c r="TKS43" s="38"/>
      <c r="TKT43" s="38"/>
      <c r="TKU43" s="38"/>
      <c r="TKV43" s="38"/>
      <c r="TKW43" s="38"/>
      <c r="TKX43" s="38"/>
      <c r="TKY43" s="38"/>
      <c r="TKZ43" s="38"/>
      <c r="TLA43" s="38"/>
      <c r="TLB43" s="38"/>
      <c r="TLC43" s="38"/>
      <c r="TLD43" s="38"/>
      <c r="TLE43" s="38"/>
      <c r="TLF43" s="38"/>
      <c r="TLG43" s="38"/>
      <c r="TLH43" s="38"/>
      <c r="TLI43" s="38"/>
      <c r="TLJ43" s="38"/>
      <c r="TLK43" s="38"/>
      <c r="TLL43" s="38"/>
      <c r="TLM43" s="38"/>
      <c r="TLN43" s="38"/>
      <c r="TLO43" s="38"/>
      <c r="TLP43" s="38"/>
      <c r="TLQ43" s="38"/>
      <c r="TLR43" s="38"/>
      <c r="TLS43" s="38"/>
      <c r="TLT43" s="38"/>
      <c r="TLU43" s="38"/>
      <c r="TLV43" s="38"/>
      <c r="TLW43" s="38"/>
      <c r="TLX43" s="38"/>
      <c r="TLY43" s="38"/>
      <c r="TLZ43" s="38"/>
      <c r="TMA43" s="38"/>
      <c r="TMB43" s="38"/>
      <c r="TMC43" s="38"/>
      <c r="TMD43" s="38"/>
      <c r="TME43" s="38"/>
      <c r="TMF43" s="38"/>
      <c r="TMG43" s="38"/>
      <c r="TMH43" s="38"/>
      <c r="TMI43" s="38"/>
      <c r="TMJ43" s="38"/>
      <c r="TMK43" s="38"/>
      <c r="TML43" s="38"/>
      <c r="TMM43" s="38"/>
      <c r="TMN43" s="38"/>
      <c r="TMO43" s="38"/>
      <c r="TMP43" s="38"/>
      <c r="TMQ43" s="38"/>
      <c r="TMR43" s="38"/>
      <c r="TMS43" s="38"/>
      <c r="TMT43" s="38"/>
      <c r="TMU43" s="38"/>
      <c r="TMV43" s="38"/>
      <c r="TMW43" s="38"/>
      <c r="TMX43" s="38"/>
      <c r="TMY43" s="38"/>
      <c r="TMZ43" s="38"/>
      <c r="TNA43" s="38"/>
      <c r="TNB43" s="38"/>
      <c r="TNC43" s="38"/>
      <c r="TND43" s="38"/>
      <c r="TNE43" s="38"/>
      <c r="TNF43" s="38"/>
      <c r="TNG43" s="38"/>
      <c r="TNH43" s="38"/>
      <c r="TNI43" s="38"/>
      <c r="TNJ43" s="38"/>
      <c r="TNK43" s="38"/>
      <c r="TNL43" s="38"/>
      <c r="TNM43" s="38"/>
      <c r="TNN43" s="38"/>
      <c r="TNO43" s="38"/>
      <c r="TNP43" s="38"/>
      <c r="TNQ43" s="38"/>
      <c r="TNR43" s="38"/>
      <c r="TNS43" s="38"/>
      <c r="TNT43" s="38"/>
      <c r="TNU43" s="38"/>
      <c r="TNV43" s="38"/>
      <c r="TNW43" s="38"/>
      <c r="TNX43" s="38"/>
      <c r="TNY43" s="38"/>
      <c r="TNZ43" s="38"/>
      <c r="TOA43" s="38"/>
      <c r="TOB43" s="38"/>
      <c r="TOC43" s="38"/>
      <c r="TOD43" s="38"/>
      <c r="TOE43" s="38"/>
      <c r="TOF43" s="38"/>
      <c r="TOG43" s="38"/>
      <c r="TOH43" s="38"/>
      <c r="TOI43" s="38"/>
      <c r="TOJ43" s="38"/>
      <c r="TOK43" s="38"/>
      <c r="TOL43" s="38"/>
      <c r="TOM43" s="38"/>
      <c r="TON43" s="38"/>
      <c r="TOO43" s="38"/>
      <c r="TOP43" s="38"/>
      <c r="TOQ43" s="38"/>
      <c r="TOR43" s="38"/>
      <c r="TOS43" s="38"/>
      <c r="TOT43" s="38"/>
      <c r="TOU43" s="38"/>
      <c r="TOV43" s="38"/>
      <c r="TOW43" s="38"/>
      <c r="TOX43" s="38"/>
      <c r="TOY43" s="38"/>
      <c r="TOZ43" s="38"/>
      <c r="TPA43" s="38"/>
      <c r="TPB43" s="38"/>
      <c r="TPC43" s="38"/>
      <c r="TPD43" s="38"/>
      <c r="TPE43" s="38"/>
      <c r="TPF43" s="38"/>
      <c r="TPG43" s="38"/>
      <c r="TPH43" s="38"/>
      <c r="TPI43" s="38"/>
      <c r="TPJ43" s="38"/>
      <c r="TPK43" s="38"/>
      <c r="TPL43" s="38"/>
      <c r="TPM43" s="38"/>
      <c r="TPN43" s="38"/>
      <c r="TPO43" s="38"/>
      <c r="TPP43" s="38"/>
      <c r="TPQ43" s="38"/>
      <c r="TPR43" s="38"/>
      <c r="TPS43" s="38"/>
      <c r="TPT43" s="38"/>
      <c r="TPU43" s="38"/>
      <c r="TPV43" s="38"/>
      <c r="TPW43" s="38"/>
      <c r="TPX43" s="38"/>
      <c r="TPY43" s="38"/>
      <c r="TPZ43" s="38"/>
      <c r="TQA43" s="38"/>
      <c r="TQB43" s="38"/>
      <c r="TQC43" s="38"/>
      <c r="TQD43" s="38"/>
      <c r="TQE43" s="38"/>
      <c r="TQF43" s="38"/>
      <c r="TQG43" s="38"/>
      <c r="TQH43" s="38"/>
      <c r="TQI43" s="38"/>
      <c r="TQJ43" s="38"/>
      <c r="TQK43" s="38"/>
      <c r="TQL43" s="38"/>
      <c r="TQM43" s="38"/>
      <c r="TQN43" s="38"/>
      <c r="TQO43" s="38"/>
      <c r="TQP43" s="38"/>
      <c r="TQQ43" s="38"/>
      <c r="TQR43" s="38"/>
      <c r="TQS43" s="38"/>
      <c r="TQT43" s="38"/>
      <c r="TQU43" s="38"/>
      <c r="TQV43" s="38"/>
      <c r="TQW43" s="38"/>
      <c r="TQX43" s="38"/>
      <c r="TQY43" s="38"/>
      <c r="TQZ43" s="38"/>
      <c r="TRA43" s="38"/>
      <c r="TRB43" s="38"/>
      <c r="TRC43" s="38"/>
      <c r="TRD43" s="38"/>
      <c r="TRE43" s="38"/>
      <c r="TRF43" s="38"/>
      <c r="TRG43" s="38"/>
      <c r="TRH43" s="38"/>
      <c r="TRI43" s="38"/>
      <c r="TRJ43" s="38"/>
      <c r="TRK43" s="38"/>
      <c r="TRL43" s="38"/>
      <c r="TRM43" s="38"/>
      <c r="TRN43" s="38"/>
      <c r="TRO43" s="38"/>
      <c r="TRP43" s="38"/>
      <c r="TRQ43" s="38"/>
      <c r="TRR43" s="38"/>
      <c r="TRS43" s="38"/>
      <c r="TRT43" s="38"/>
      <c r="TRU43" s="38"/>
      <c r="TRV43" s="38"/>
      <c r="TRW43" s="38"/>
      <c r="TRX43" s="38"/>
      <c r="TRY43" s="38"/>
      <c r="TRZ43" s="38"/>
      <c r="TSA43" s="38"/>
      <c r="TSB43" s="38"/>
      <c r="TSC43" s="38"/>
      <c r="TSD43" s="38"/>
      <c r="TSE43" s="38"/>
      <c r="TSF43" s="38"/>
      <c r="TSG43" s="38"/>
      <c r="TSH43" s="38"/>
      <c r="TSI43" s="38"/>
      <c r="TSJ43" s="38"/>
      <c r="TSK43" s="38"/>
      <c r="TSL43" s="38"/>
      <c r="TSM43" s="38"/>
      <c r="TSN43" s="38"/>
      <c r="TSO43" s="38"/>
      <c r="TSP43" s="38"/>
      <c r="TSQ43" s="38"/>
      <c r="TSR43" s="38"/>
      <c r="TSS43" s="38"/>
      <c r="TST43" s="38"/>
      <c r="TSU43" s="38"/>
      <c r="TSV43" s="38"/>
      <c r="TSW43" s="38"/>
      <c r="TSX43" s="38"/>
      <c r="TSY43" s="38"/>
      <c r="TSZ43" s="38"/>
      <c r="TTA43" s="38"/>
      <c r="TTB43" s="38"/>
      <c r="TTC43" s="38"/>
      <c r="TTD43" s="38"/>
      <c r="TTE43" s="38"/>
      <c r="TTF43" s="38"/>
      <c r="TTG43" s="38"/>
      <c r="TTH43" s="38"/>
      <c r="TTI43" s="38"/>
      <c r="TTJ43" s="38"/>
      <c r="TTK43" s="38"/>
      <c r="TTL43" s="38"/>
      <c r="TTM43" s="38"/>
      <c r="TTN43" s="38"/>
      <c r="TTO43" s="38"/>
      <c r="TTP43" s="38"/>
      <c r="TTQ43" s="38"/>
      <c r="TTR43" s="38"/>
      <c r="TTS43" s="38"/>
      <c r="TTT43" s="38"/>
      <c r="TTU43" s="38"/>
      <c r="TTV43" s="38"/>
      <c r="TTW43" s="38"/>
      <c r="TTX43" s="38"/>
      <c r="TTY43" s="38"/>
      <c r="TTZ43" s="38"/>
      <c r="TUA43" s="38"/>
      <c r="TUB43" s="38"/>
      <c r="TUC43" s="38"/>
      <c r="TUD43" s="38"/>
      <c r="TUE43" s="38"/>
      <c r="TUF43" s="38"/>
      <c r="TUG43" s="38"/>
      <c r="TUH43" s="38"/>
      <c r="TUI43" s="38"/>
      <c r="TUJ43" s="38"/>
      <c r="TUK43" s="38"/>
      <c r="TUL43" s="38"/>
      <c r="TUM43" s="38"/>
      <c r="TUN43" s="38"/>
      <c r="TUO43" s="38"/>
      <c r="TUP43" s="38"/>
      <c r="TUQ43" s="38"/>
      <c r="TUR43" s="38"/>
      <c r="TUS43" s="38"/>
      <c r="TUT43" s="38"/>
      <c r="TUU43" s="38"/>
      <c r="TUV43" s="38"/>
      <c r="TUW43" s="38"/>
      <c r="TUX43" s="38"/>
      <c r="TUY43" s="38"/>
      <c r="TUZ43" s="38"/>
      <c r="TVA43" s="38"/>
      <c r="TVB43" s="38"/>
      <c r="TVC43" s="38"/>
      <c r="TVD43" s="38"/>
      <c r="TVE43" s="38"/>
      <c r="TVF43" s="38"/>
      <c r="TVG43" s="38"/>
      <c r="TVH43" s="38"/>
      <c r="TVI43" s="38"/>
      <c r="TVJ43" s="38"/>
      <c r="TVK43" s="38"/>
      <c r="TVL43" s="38"/>
      <c r="TVM43" s="38"/>
      <c r="TVN43" s="38"/>
      <c r="TVO43" s="38"/>
      <c r="TVP43" s="38"/>
      <c r="TVQ43" s="38"/>
      <c r="TVR43" s="38"/>
      <c r="TVS43" s="38"/>
      <c r="TVT43" s="38"/>
      <c r="TVU43" s="38"/>
      <c r="TVV43" s="38"/>
      <c r="TVW43" s="38"/>
      <c r="TVX43" s="38"/>
      <c r="TVY43" s="38"/>
      <c r="TVZ43" s="38"/>
      <c r="TWA43" s="38"/>
      <c r="TWB43" s="38"/>
      <c r="TWC43" s="38"/>
      <c r="TWD43" s="38"/>
      <c r="TWE43" s="38"/>
      <c r="TWF43" s="38"/>
      <c r="TWG43" s="38"/>
      <c r="TWH43" s="38"/>
      <c r="TWI43" s="38"/>
      <c r="TWJ43" s="38"/>
      <c r="TWK43" s="38"/>
      <c r="TWL43" s="38"/>
      <c r="TWM43" s="38"/>
      <c r="TWN43" s="38"/>
      <c r="TWO43" s="38"/>
      <c r="TWP43" s="38"/>
      <c r="TWQ43" s="38"/>
      <c r="TWR43" s="38"/>
      <c r="TWS43" s="38"/>
      <c r="TWT43" s="38"/>
      <c r="TWU43" s="38"/>
      <c r="TWV43" s="38"/>
      <c r="TWW43" s="38"/>
      <c r="TWX43" s="38"/>
      <c r="TWY43" s="38"/>
      <c r="TWZ43" s="38"/>
      <c r="TXA43" s="38"/>
      <c r="TXB43" s="38"/>
      <c r="TXC43" s="38"/>
      <c r="TXD43" s="38"/>
      <c r="TXE43" s="38"/>
      <c r="TXF43" s="38"/>
      <c r="TXG43" s="38"/>
      <c r="TXH43" s="38"/>
      <c r="TXI43" s="38"/>
      <c r="TXJ43" s="38"/>
      <c r="TXK43" s="38"/>
      <c r="TXL43" s="38"/>
      <c r="TXM43" s="38"/>
      <c r="TXN43" s="38"/>
      <c r="TXO43" s="38"/>
      <c r="TXP43" s="38"/>
      <c r="TXQ43" s="38"/>
      <c r="TXR43" s="38"/>
      <c r="TXS43" s="38"/>
      <c r="TXT43" s="38"/>
      <c r="TXU43" s="38"/>
      <c r="TXV43" s="38"/>
      <c r="TXW43" s="38"/>
      <c r="TXX43" s="38"/>
      <c r="TXY43" s="38"/>
      <c r="TXZ43" s="38"/>
      <c r="TYA43" s="38"/>
      <c r="TYB43" s="38"/>
      <c r="TYC43" s="38"/>
      <c r="TYD43" s="38"/>
      <c r="TYE43" s="38"/>
      <c r="TYF43" s="38"/>
      <c r="TYG43" s="38"/>
      <c r="TYH43" s="38"/>
      <c r="TYI43" s="38"/>
      <c r="TYJ43" s="38"/>
      <c r="TYK43" s="38"/>
      <c r="TYL43" s="38"/>
      <c r="TYM43" s="38"/>
      <c r="TYN43" s="38"/>
      <c r="TYO43" s="38"/>
      <c r="TYP43" s="38"/>
      <c r="TYQ43" s="38"/>
      <c r="TYR43" s="38"/>
      <c r="TYS43" s="38"/>
      <c r="TYT43" s="38"/>
      <c r="TYU43" s="38"/>
      <c r="TYV43" s="38"/>
      <c r="TYW43" s="38"/>
      <c r="TYX43" s="38"/>
      <c r="TYY43" s="38"/>
      <c r="TYZ43" s="38"/>
      <c r="TZA43" s="38"/>
      <c r="TZB43" s="38"/>
      <c r="TZC43" s="38"/>
      <c r="TZD43" s="38"/>
      <c r="TZE43" s="38"/>
      <c r="TZF43" s="38"/>
      <c r="TZG43" s="38"/>
      <c r="TZH43" s="38"/>
      <c r="TZI43" s="38"/>
      <c r="TZJ43" s="38"/>
      <c r="TZK43" s="38"/>
      <c r="TZL43" s="38"/>
      <c r="TZM43" s="38"/>
      <c r="TZN43" s="38"/>
      <c r="TZO43" s="38"/>
      <c r="TZP43" s="38"/>
      <c r="TZQ43" s="38"/>
      <c r="TZR43" s="38"/>
      <c r="TZS43" s="38"/>
      <c r="TZT43" s="38"/>
      <c r="TZU43" s="38"/>
      <c r="TZV43" s="38"/>
      <c r="TZW43" s="38"/>
      <c r="TZX43" s="38"/>
      <c r="TZY43" s="38"/>
      <c r="TZZ43" s="38"/>
      <c r="UAA43" s="38"/>
      <c r="UAB43" s="38"/>
      <c r="UAC43" s="38"/>
      <c r="UAD43" s="38"/>
      <c r="UAE43" s="38"/>
      <c r="UAF43" s="38"/>
      <c r="UAG43" s="38"/>
      <c r="UAH43" s="38"/>
      <c r="UAI43" s="38"/>
      <c r="UAJ43" s="38"/>
      <c r="UAK43" s="38"/>
      <c r="UAL43" s="38"/>
      <c r="UAM43" s="38"/>
      <c r="UAN43" s="38"/>
      <c r="UAO43" s="38"/>
      <c r="UAP43" s="38"/>
      <c r="UAQ43" s="38"/>
      <c r="UAR43" s="38"/>
      <c r="UAS43" s="38"/>
      <c r="UAT43" s="38"/>
      <c r="UAU43" s="38"/>
      <c r="UAV43" s="38"/>
      <c r="UAW43" s="38"/>
      <c r="UAX43" s="38"/>
      <c r="UAY43" s="38"/>
      <c r="UAZ43" s="38"/>
      <c r="UBA43" s="38"/>
      <c r="UBB43" s="38"/>
      <c r="UBC43" s="38"/>
      <c r="UBD43" s="38"/>
      <c r="UBE43" s="38"/>
      <c r="UBF43" s="38"/>
      <c r="UBG43" s="38"/>
      <c r="UBH43" s="38"/>
      <c r="UBI43" s="38"/>
      <c r="UBJ43" s="38"/>
      <c r="UBK43" s="38"/>
      <c r="UBL43" s="38"/>
      <c r="UBM43" s="38"/>
      <c r="UBN43" s="38"/>
      <c r="UBO43" s="38"/>
      <c r="UBP43" s="38"/>
      <c r="UBQ43" s="38"/>
      <c r="UBR43" s="38"/>
      <c r="UBS43" s="38"/>
      <c r="UBT43" s="38"/>
      <c r="UBU43" s="38"/>
      <c r="UBV43" s="38"/>
      <c r="UBW43" s="38"/>
      <c r="UBX43" s="38"/>
      <c r="UBY43" s="38"/>
      <c r="UBZ43" s="38"/>
      <c r="UCA43" s="38"/>
      <c r="UCB43" s="38"/>
      <c r="UCC43" s="38"/>
      <c r="UCD43" s="38"/>
      <c r="UCE43" s="38"/>
      <c r="UCF43" s="38"/>
      <c r="UCG43" s="38"/>
      <c r="UCH43" s="38"/>
      <c r="UCI43" s="38"/>
      <c r="UCJ43" s="38"/>
      <c r="UCK43" s="38"/>
      <c r="UCL43" s="38"/>
      <c r="UCM43" s="38"/>
      <c r="UCN43" s="38"/>
      <c r="UCO43" s="38"/>
      <c r="UCP43" s="38"/>
      <c r="UCQ43" s="38"/>
      <c r="UCR43" s="38"/>
      <c r="UCS43" s="38"/>
      <c r="UCT43" s="38"/>
      <c r="UCU43" s="38"/>
      <c r="UCV43" s="38"/>
      <c r="UCW43" s="38"/>
      <c r="UCX43" s="38"/>
      <c r="UCY43" s="38"/>
      <c r="UCZ43" s="38"/>
      <c r="UDA43" s="38"/>
      <c r="UDB43" s="38"/>
      <c r="UDC43" s="38"/>
      <c r="UDD43" s="38"/>
      <c r="UDE43" s="38"/>
      <c r="UDF43" s="38"/>
      <c r="UDG43" s="38"/>
      <c r="UDH43" s="38"/>
      <c r="UDI43" s="38"/>
      <c r="UDJ43" s="38"/>
      <c r="UDK43" s="38"/>
      <c r="UDL43" s="38"/>
      <c r="UDM43" s="38"/>
      <c r="UDN43" s="38"/>
      <c r="UDO43" s="38"/>
      <c r="UDP43" s="38"/>
      <c r="UDQ43" s="38"/>
      <c r="UDR43" s="38"/>
      <c r="UDS43" s="38"/>
      <c r="UDT43" s="38"/>
      <c r="UDU43" s="38"/>
      <c r="UDV43" s="38"/>
      <c r="UDW43" s="38"/>
      <c r="UDX43" s="38"/>
      <c r="UDY43" s="38"/>
      <c r="UDZ43" s="38"/>
      <c r="UEA43" s="38"/>
      <c r="UEB43" s="38"/>
      <c r="UEC43" s="38"/>
      <c r="UED43" s="38"/>
      <c r="UEE43" s="38"/>
      <c r="UEF43" s="38"/>
      <c r="UEG43" s="38"/>
      <c r="UEH43" s="38"/>
      <c r="UEI43" s="38"/>
      <c r="UEJ43" s="38"/>
      <c r="UEK43" s="38"/>
      <c r="UEL43" s="38"/>
      <c r="UEM43" s="38"/>
      <c r="UEN43" s="38"/>
      <c r="UEO43" s="38"/>
      <c r="UEP43" s="38"/>
      <c r="UEQ43" s="38"/>
      <c r="UER43" s="38"/>
      <c r="UES43" s="38"/>
      <c r="UET43" s="38"/>
      <c r="UEU43" s="38"/>
      <c r="UEV43" s="38"/>
      <c r="UEW43" s="38"/>
      <c r="UEX43" s="38"/>
      <c r="UEY43" s="38"/>
      <c r="UEZ43" s="38"/>
      <c r="UFA43" s="38"/>
      <c r="UFB43" s="38"/>
      <c r="UFC43" s="38"/>
      <c r="UFD43" s="38"/>
      <c r="UFE43" s="38"/>
      <c r="UFF43" s="38"/>
      <c r="UFG43" s="38"/>
      <c r="UFH43" s="38"/>
      <c r="UFI43" s="38"/>
      <c r="UFJ43" s="38"/>
      <c r="UFK43" s="38"/>
      <c r="UFL43" s="38"/>
      <c r="UFM43" s="38"/>
      <c r="UFN43" s="38"/>
      <c r="UFO43" s="38"/>
      <c r="UFP43" s="38"/>
      <c r="UFQ43" s="38"/>
      <c r="UFR43" s="38"/>
      <c r="UFS43" s="38"/>
      <c r="UFT43" s="38"/>
      <c r="UFU43" s="38"/>
      <c r="UFV43" s="38"/>
      <c r="UFW43" s="38"/>
      <c r="UFX43" s="38"/>
      <c r="UFY43" s="38"/>
      <c r="UFZ43" s="38"/>
      <c r="UGA43" s="38"/>
      <c r="UGB43" s="38"/>
      <c r="UGC43" s="38"/>
      <c r="UGD43" s="38"/>
      <c r="UGE43" s="38"/>
      <c r="UGF43" s="38"/>
      <c r="UGG43" s="38"/>
      <c r="UGH43" s="38"/>
      <c r="UGI43" s="38"/>
      <c r="UGJ43" s="38"/>
      <c r="UGK43" s="38"/>
      <c r="UGL43" s="38"/>
      <c r="UGM43" s="38"/>
      <c r="UGN43" s="38"/>
      <c r="UGO43" s="38"/>
      <c r="UGP43" s="38"/>
      <c r="UGQ43" s="38"/>
      <c r="UGR43" s="38"/>
      <c r="UGS43" s="38"/>
      <c r="UGT43" s="38"/>
      <c r="UGU43" s="38"/>
      <c r="UGV43" s="38"/>
      <c r="UGW43" s="38"/>
      <c r="UGX43" s="38"/>
      <c r="UGY43" s="38"/>
      <c r="UGZ43" s="38"/>
      <c r="UHA43" s="38"/>
      <c r="UHB43" s="38"/>
      <c r="UHC43" s="38"/>
      <c r="UHD43" s="38"/>
      <c r="UHE43" s="38"/>
      <c r="UHF43" s="38"/>
      <c r="UHG43" s="38"/>
      <c r="UHH43" s="38"/>
      <c r="UHI43" s="38"/>
      <c r="UHJ43" s="38"/>
      <c r="UHK43" s="38"/>
      <c r="UHL43" s="38"/>
      <c r="UHM43" s="38"/>
      <c r="UHN43" s="38"/>
      <c r="UHO43" s="38"/>
      <c r="UHP43" s="38"/>
      <c r="UHQ43" s="38"/>
      <c r="UHR43" s="38"/>
      <c r="UHS43" s="38"/>
      <c r="UHT43" s="38"/>
      <c r="UHU43" s="38"/>
      <c r="UHV43" s="38"/>
      <c r="UHW43" s="38"/>
      <c r="UHX43" s="38"/>
      <c r="UHY43" s="38"/>
      <c r="UHZ43" s="38"/>
      <c r="UIA43" s="38"/>
      <c r="UIB43" s="38"/>
      <c r="UIC43" s="38"/>
      <c r="UID43" s="38"/>
      <c r="UIE43" s="38"/>
      <c r="UIF43" s="38"/>
      <c r="UIG43" s="38"/>
      <c r="UIH43" s="38"/>
      <c r="UII43" s="38"/>
      <c r="UIJ43" s="38"/>
      <c r="UIK43" s="38"/>
      <c r="UIL43" s="38"/>
      <c r="UIM43" s="38"/>
      <c r="UIN43" s="38"/>
      <c r="UIO43" s="38"/>
      <c r="UIP43" s="38"/>
      <c r="UIQ43" s="38"/>
      <c r="UIR43" s="38"/>
      <c r="UIS43" s="38"/>
      <c r="UIT43" s="38"/>
      <c r="UIU43" s="38"/>
      <c r="UIV43" s="38"/>
      <c r="UIW43" s="38"/>
      <c r="UIX43" s="38"/>
      <c r="UIY43" s="38"/>
      <c r="UIZ43" s="38"/>
      <c r="UJA43" s="38"/>
      <c r="UJB43" s="38"/>
      <c r="UJC43" s="38"/>
      <c r="UJD43" s="38"/>
      <c r="UJE43" s="38"/>
      <c r="UJF43" s="38"/>
      <c r="UJG43" s="38"/>
      <c r="UJH43" s="38"/>
      <c r="UJI43" s="38"/>
      <c r="UJJ43" s="38"/>
      <c r="UJK43" s="38"/>
      <c r="UJL43" s="38"/>
      <c r="UJM43" s="38"/>
      <c r="UJN43" s="38"/>
      <c r="UJO43" s="38"/>
      <c r="UJP43" s="38"/>
      <c r="UJQ43" s="38"/>
      <c r="UJR43" s="38"/>
      <c r="UJS43" s="38"/>
      <c r="UJT43" s="38"/>
      <c r="UJU43" s="38"/>
      <c r="UJV43" s="38"/>
      <c r="UJW43" s="38"/>
      <c r="UJX43" s="38"/>
      <c r="UJY43" s="38"/>
      <c r="UJZ43" s="38"/>
      <c r="UKA43" s="38"/>
      <c r="UKB43" s="38"/>
      <c r="UKC43" s="38"/>
      <c r="UKD43" s="38"/>
      <c r="UKE43" s="38"/>
      <c r="UKF43" s="38"/>
      <c r="UKG43" s="38"/>
      <c r="UKH43" s="38"/>
      <c r="UKI43" s="38"/>
      <c r="UKJ43" s="38"/>
      <c r="UKK43" s="38"/>
      <c r="UKL43" s="38"/>
      <c r="UKM43" s="38"/>
      <c r="UKN43" s="38"/>
      <c r="UKO43" s="38"/>
      <c r="UKP43" s="38"/>
      <c r="UKQ43" s="38"/>
      <c r="UKR43" s="38"/>
      <c r="UKS43" s="38"/>
      <c r="UKT43" s="38"/>
      <c r="UKU43" s="38"/>
      <c r="UKV43" s="38"/>
      <c r="UKW43" s="38"/>
      <c r="UKX43" s="38"/>
      <c r="UKY43" s="38"/>
      <c r="UKZ43" s="38"/>
      <c r="ULA43" s="38"/>
      <c r="ULB43" s="38"/>
      <c r="ULC43" s="38"/>
      <c r="ULD43" s="38"/>
      <c r="ULE43" s="38"/>
      <c r="ULF43" s="38"/>
      <c r="ULG43" s="38"/>
      <c r="ULH43" s="38"/>
      <c r="ULI43" s="38"/>
      <c r="ULJ43" s="38"/>
      <c r="ULK43" s="38"/>
      <c r="ULL43" s="38"/>
      <c r="ULM43" s="38"/>
      <c r="ULN43" s="38"/>
      <c r="ULO43" s="38"/>
      <c r="ULP43" s="38"/>
      <c r="ULQ43" s="38"/>
      <c r="ULR43" s="38"/>
      <c r="ULS43" s="38"/>
      <c r="ULT43" s="38"/>
      <c r="ULU43" s="38"/>
      <c r="ULV43" s="38"/>
      <c r="ULW43" s="38"/>
      <c r="ULX43" s="38"/>
      <c r="ULY43" s="38"/>
      <c r="ULZ43" s="38"/>
      <c r="UMA43" s="38"/>
      <c r="UMB43" s="38"/>
      <c r="UMC43" s="38"/>
      <c r="UMD43" s="38"/>
      <c r="UME43" s="38"/>
      <c r="UMF43" s="38"/>
      <c r="UMG43" s="38"/>
      <c r="UMH43" s="38"/>
      <c r="UMI43" s="38"/>
      <c r="UMJ43" s="38"/>
      <c r="UMK43" s="38"/>
      <c r="UML43" s="38"/>
      <c r="UMM43" s="38"/>
      <c r="UMN43" s="38"/>
      <c r="UMO43" s="38"/>
      <c r="UMP43" s="38"/>
      <c r="UMQ43" s="38"/>
      <c r="UMR43" s="38"/>
      <c r="UMS43" s="38"/>
      <c r="UMT43" s="38"/>
      <c r="UMU43" s="38"/>
      <c r="UMV43" s="38"/>
      <c r="UMW43" s="38"/>
      <c r="UMX43" s="38"/>
      <c r="UMY43" s="38"/>
      <c r="UMZ43" s="38"/>
      <c r="UNA43" s="38"/>
      <c r="UNB43" s="38"/>
      <c r="UNC43" s="38"/>
      <c r="UND43" s="38"/>
      <c r="UNE43" s="38"/>
      <c r="UNF43" s="38"/>
      <c r="UNG43" s="38"/>
      <c r="UNH43" s="38"/>
      <c r="UNI43" s="38"/>
      <c r="UNJ43" s="38"/>
      <c r="UNK43" s="38"/>
      <c r="UNL43" s="38"/>
      <c r="UNM43" s="38"/>
      <c r="UNN43" s="38"/>
      <c r="UNO43" s="38"/>
      <c r="UNP43" s="38"/>
      <c r="UNQ43" s="38"/>
      <c r="UNR43" s="38"/>
      <c r="UNS43" s="38"/>
      <c r="UNT43" s="38"/>
      <c r="UNU43" s="38"/>
      <c r="UNV43" s="38"/>
      <c r="UNW43" s="38"/>
      <c r="UNX43" s="38"/>
      <c r="UNY43" s="38"/>
      <c r="UNZ43" s="38"/>
      <c r="UOA43" s="38"/>
      <c r="UOB43" s="38"/>
      <c r="UOC43" s="38"/>
      <c r="UOD43" s="38"/>
      <c r="UOE43" s="38"/>
      <c r="UOF43" s="38"/>
      <c r="UOG43" s="38"/>
      <c r="UOH43" s="38"/>
      <c r="UOI43" s="38"/>
      <c r="UOJ43" s="38"/>
      <c r="UOK43" s="38"/>
      <c r="UOL43" s="38"/>
      <c r="UOM43" s="38"/>
      <c r="UON43" s="38"/>
      <c r="UOO43" s="38"/>
      <c r="UOP43" s="38"/>
      <c r="UOQ43" s="38"/>
      <c r="UOR43" s="38"/>
      <c r="UOS43" s="38"/>
      <c r="UOT43" s="38"/>
      <c r="UOU43" s="38"/>
      <c r="UOV43" s="38"/>
      <c r="UOW43" s="38"/>
      <c r="UOX43" s="38"/>
      <c r="UOY43" s="38"/>
      <c r="UOZ43" s="38"/>
      <c r="UPA43" s="38"/>
      <c r="UPB43" s="38"/>
      <c r="UPC43" s="38"/>
      <c r="UPD43" s="38"/>
      <c r="UPE43" s="38"/>
      <c r="UPF43" s="38"/>
      <c r="UPG43" s="38"/>
      <c r="UPH43" s="38"/>
      <c r="UPI43" s="38"/>
      <c r="UPJ43" s="38"/>
      <c r="UPK43" s="38"/>
      <c r="UPL43" s="38"/>
      <c r="UPM43" s="38"/>
      <c r="UPN43" s="38"/>
      <c r="UPO43" s="38"/>
      <c r="UPP43" s="38"/>
      <c r="UPQ43" s="38"/>
      <c r="UPR43" s="38"/>
      <c r="UPS43" s="38"/>
      <c r="UPT43" s="38"/>
      <c r="UPU43" s="38"/>
      <c r="UPV43" s="38"/>
      <c r="UPW43" s="38"/>
      <c r="UPX43" s="38"/>
      <c r="UPY43" s="38"/>
      <c r="UPZ43" s="38"/>
      <c r="UQA43" s="38"/>
      <c r="UQB43" s="38"/>
      <c r="UQC43" s="38"/>
      <c r="UQD43" s="38"/>
      <c r="UQE43" s="38"/>
      <c r="UQF43" s="38"/>
      <c r="UQG43" s="38"/>
      <c r="UQH43" s="38"/>
      <c r="UQI43" s="38"/>
      <c r="UQJ43" s="38"/>
      <c r="UQK43" s="38"/>
      <c r="UQL43" s="38"/>
      <c r="UQM43" s="38"/>
      <c r="UQN43" s="38"/>
      <c r="UQO43" s="38"/>
      <c r="UQP43" s="38"/>
      <c r="UQQ43" s="38"/>
      <c r="UQR43" s="38"/>
      <c r="UQS43" s="38"/>
      <c r="UQT43" s="38"/>
      <c r="UQU43" s="38"/>
      <c r="UQV43" s="38"/>
      <c r="UQW43" s="38"/>
      <c r="UQX43" s="38"/>
      <c r="UQY43" s="38"/>
      <c r="UQZ43" s="38"/>
      <c r="URA43" s="38"/>
      <c r="URB43" s="38"/>
      <c r="URC43" s="38"/>
      <c r="URD43" s="38"/>
      <c r="URE43" s="38"/>
      <c r="URF43" s="38"/>
      <c r="URG43" s="38"/>
      <c r="URH43" s="38"/>
      <c r="URI43" s="38"/>
      <c r="URJ43" s="38"/>
      <c r="URK43" s="38"/>
      <c r="URL43" s="38"/>
      <c r="URM43" s="38"/>
      <c r="URN43" s="38"/>
      <c r="URO43" s="38"/>
      <c r="URP43" s="38"/>
      <c r="URQ43" s="38"/>
      <c r="URR43" s="38"/>
      <c r="URS43" s="38"/>
      <c r="URT43" s="38"/>
      <c r="URU43" s="38"/>
      <c r="URV43" s="38"/>
      <c r="URW43" s="38"/>
      <c r="URX43" s="38"/>
      <c r="URY43" s="38"/>
      <c r="URZ43" s="38"/>
      <c r="USA43" s="38"/>
      <c r="USB43" s="38"/>
      <c r="USC43" s="38"/>
      <c r="USD43" s="38"/>
      <c r="USE43" s="38"/>
      <c r="USF43" s="38"/>
      <c r="USG43" s="38"/>
      <c r="USH43" s="38"/>
      <c r="USI43" s="38"/>
      <c r="USJ43" s="38"/>
      <c r="USK43" s="38"/>
      <c r="USL43" s="38"/>
      <c r="USM43" s="38"/>
      <c r="USN43" s="38"/>
      <c r="USO43" s="38"/>
      <c r="USP43" s="38"/>
      <c r="USQ43" s="38"/>
      <c r="USR43" s="38"/>
      <c r="USS43" s="38"/>
      <c r="UST43" s="38"/>
      <c r="USU43" s="38"/>
      <c r="USV43" s="38"/>
      <c r="USW43" s="38"/>
      <c r="USX43" s="38"/>
      <c r="USY43" s="38"/>
      <c r="USZ43" s="38"/>
      <c r="UTA43" s="38"/>
      <c r="UTB43" s="38"/>
      <c r="UTC43" s="38"/>
      <c r="UTD43" s="38"/>
      <c r="UTE43" s="38"/>
      <c r="UTF43" s="38"/>
      <c r="UTG43" s="38"/>
      <c r="UTH43" s="38"/>
      <c r="UTI43" s="38"/>
      <c r="UTJ43" s="38"/>
      <c r="UTK43" s="38"/>
      <c r="UTL43" s="38"/>
      <c r="UTM43" s="38"/>
      <c r="UTN43" s="38"/>
      <c r="UTO43" s="38"/>
      <c r="UTP43" s="38"/>
      <c r="UTQ43" s="38"/>
      <c r="UTR43" s="38"/>
      <c r="UTS43" s="38"/>
      <c r="UTT43" s="38"/>
      <c r="UTU43" s="38"/>
      <c r="UTV43" s="38"/>
      <c r="UTW43" s="38"/>
      <c r="UTX43" s="38"/>
      <c r="UTY43" s="38"/>
      <c r="UTZ43" s="38"/>
      <c r="UUA43" s="38"/>
      <c r="UUB43" s="38"/>
      <c r="UUC43" s="38"/>
      <c r="UUD43" s="38"/>
      <c r="UUE43" s="38"/>
      <c r="UUF43" s="38"/>
      <c r="UUG43" s="38"/>
      <c r="UUH43" s="38"/>
      <c r="UUI43" s="38"/>
      <c r="UUJ43" s="38"/>
      <c r="UUK43" s="38"/>
      <c r="UUL43" s="38"/>
      <c r="UUM43" s="38"/>
      <c r="UUN43" s="38"/>
      <c r="UUO43" s="38"/>
      <c r="UUP43" s="38"/>
      <c r="UUQ43" s="38"/>
      <c r="UUR43" s="38"/>
      <c r="UUS43" s="38"/>
      <c r="UUT43" s="38"/>
      <c r="UUU43" s="38"/>
      <c r="UUV43" s="38"/>
      <c r="UUW43" s="38"/>
      <c r="UUX43" s="38"/>
      <c r="UUY43" s="38"/>
      <c r="UUZ43" s="38"/>
      <c r="UVA43" s="38"/>
      <c r="UVB43" s="38"/>
      <c r="UVC43" s="38"/>
      <c r="UVD43" s="38"/>
      <c r="UVE43" s="38"/>
      <c r="UVF43" s="38"/>
      <c r="UVG43" s="38"/>
      <c r="UVH43" s="38"/>
      <c r="UVI43" s="38"/>
      <c r="UVJ43" s="38"/>
      <c r="UVK43" s="38"/>
      <c r="UVL43" s="38"/>
      <c r="UVM43" s="38"/>
      <c r="UVN43" s="38"/>
      <c r="UVO43" s="38"/>
      <c r="UVP43" s="38"/>
      <c r="UVQ43" s="38"/>
      <c r="UVR43" s="38"/>
      <c r="UVS43" s="38"/>
      <c r="UVT43" s="38"/>
      <c r="UVU43" s="38"/>
      <c r="UVV43" s="38"/>
      <c r="UVW43" s="38"/>
      <c r="UVX43" s="38"/>
      <c r="UVY43" s="38"/>
      <c r="UVZ43" s="38"/>
      <c r="UWA43" s="38"/>
      <c r="UWB43" s="38"/>
      <c r="UWC43" s="38"/>
      <c r="UWD43" s="38"/>
      <c r="UWE43" s="38"/>
      <c r="UWF43" s="38"/>
      <c r="UWG43" s="38"/>
      <c r="UWH43" s="38"/>
      <c r="UWI43" s="38"/>
      <c r="UWJ43" s="38"/>
      <c r="UWK43" s="38"/>
      <c r="UWL43" s="38"/>
      <c r="UWM43" s="38"/>
      <c r="UWN43" s="38"/>
      <c r="UWO43" s="38"/>
      <c r="UWP43" s="38"/>
      <c r="UWQ43" s="38"/>
      <c r="UWR43" s="38"/>
      <c r="UWS43" s="38"/>
      <c r="UWT43" s="38"/>
      <c r="UWU43" s="38"/>
      <c r="UWV43" s="38"/>
      <c r="UWW43" s="38"/>
      <c r="UWX43" s="38"/>
      <c r="UWY43" s="38"/>
      <c r="UWZ43" s="38"/>
      <c r="UXA43" s="38"/>
      <c r="UXB43" s="38"/>
      <c r="UXC43" s="38"/>
      <c r="UXD43" s="38"/>
      <c r="UXE43" s="38"/>
      <c r="UXF43" s="38"/>
      <c r="UXG43" s="38"/>
      <c r="UXH43" s="38"/>
      <c r="UXI43" s="38"/>
      <c r="UXJ43" s="38"/>
      <c r="UXK43" s="38"/>
      <c r="UXL43" s="38"/>
      <c r="UXM43" s="38"/>
      <c r="UXN43" s="38"/>
      <c r="UXO43" s="38"/>
      <c r="UXP43" s="38"/>
      <c r="UXQ43" s="38"/>
      <c r="UXR43" s="38"/>
      <c r="UXS43" s="38"/>
      <c r="UXT43" s="38"/>
      <c r="UXU43" s="38"/>
      <c r="UXV43" s="38"/>
      <c r="UXW43" s="38"/>
      <c r="UXX43" s="38"/>
      <c r="UXY43" s="38"/>
      <c r="UXZ43" s="38"/>
      <c r="UYA43" s="38"/>
      <c r="UYB43" s="38"/>
      <c r="UYC43" s="38"/>
      <c r="UYD43" s="38"/>
      <c r="UYE43" s="38"/>
      <c r="UYF43" s="38"/>
      <c r="UYG43" s="38"/>
      <c r="UYH43" s="38"/>
      <c r="UYI43" s="38"/>
      <c r="UYJ43" s="38"/>
      <c r="UYK43" s="38"/>
      <c r="UYL43" s="38"/>
      <c r="UYM43" s="38"/>
      <c r="UYN43" s="38"/>
      <c r="UYO43" s="38"/>
      <c r="UYP43" s="38"/>
      <c r="UYQ43" s="38"/>
      <c r="UYR43" s="38"/>
      <c r="UYS43" s="38"/>
      <c r="UYT43" s="38"/>
      <c r="UYU43" s="38"/>
      <c r="UYV43" s="38"/>
      <c r="UYW43" s="38"/>
      <c r="UYX43" s="38"/>
      <c r="UYY43" s="38"/>
      <c r="UYZ43" s="38"/>
      <c r="UZA43" s="38"/>
      <c r="UZB43" s="38"/>
      <c r="UZC43" s="38"/>
      <c r="UZD43" s="38"/>
      <c r="UZE43" s="38"/>
      <c r="UZF43" s="38"/>
      <c r="UZG43" s="38"/>
      <c r="UZH43" s="38"/>
      <c r="UZI43" s="38"/>
      <c r="UZJ43" s="38"/>
      <c r="UZK43" s="38"/>
      <c r="UZL43" s="38"/>
      <c r="UZM43" s="38"/>
      <c r="UZN43" s="38"/>
      <c r="UZO43" s="38"/>
      <c r="UZP43" s="38"/>
      <c r="UZQ43" s="38"/>
      <c r="UZR43" s="38"/>
      <c r="UZS43" s="38"/>
      <c r="UZT43" s="38"/>
      <c r="UZU43" s="38"/>
      <c r="UZV43" s="38"/>
      <c r="UZW43" s="38"/>
      <c r="UZX43" s="38"/>
      <c r="UZY43" s="38"/>
      <c r="UZZ43" s="38"/>
      <c r="VAA43" s="38"/>
      <c r="VAB43" s="38"/>
      <c r="VAC43" s="38"/>
      <c r="VAD43" s="38"/>
      <c r="VAE43" s="38"/>
      <c r="VAF43" s="38"/>
      <c r="VAG43" s="38"/>
      <c r="VAH43" s="38"/>
      <c r="VAI43" s="38"/>
      <c r="VAJ43" s="38"/>
      <c r="VAK43" s="38"/>
      <c r="VAL43" s="38"/>
      <c r="VAM43" s="38"/>
      <c r="VAN43" s="38"/>
      <c r="VAO43" s="38"/>
      <c r="VAP43" s="38"/>
      <c r="VAQ43" s="38"/>
      <c r="VAR43" s="38"/>
      <c r="VAS43" s="38"/>
      <c r="VAT43" s="38"/>
      <c r="VAU43" s="38"/>
      <c r="VAV43" s="38"/>
      <c r="VAW43" s="38"/>
      <c r="VAX43" s="38"/>
      <c r="VAY43" s="38"/>
      <c r="VAZ43" s="38"/>
      <c r="VBA43" s="38"/>
      <c r="VBB43" s="38"/>
      <c r="VBC43" s="38"/>
      <c r="VBD43" s="38"/>
      <c r="VBE43" s="38"/>
      <c r="VBF43" s="38"/>
      <c r="VBG43" s="38"/>
      <c r="VBH43" s="38"/>
      <c r="VBI43" s="38"/>
      <c r="VBJ43" s="38"/>
      <c r="VBK43" s="38"/>
      <c r="VBL43" s="38"/>
      <c r="VBM43" s="38"/>
      <c r="VBN43" s="38"/>
      <c r="VBO43" s="38"/>
      <c r="VBP43" s="38"/>
      <c r="VBQ43" s="38"/>
      <c r="VBR43" s="38"/>
      <c r="VBS43" s="38"/>
      <c r="VBT43" s="38"/>
      <c r="VBU43" s="38"/>
      <c r="VBV43" s="38"/>
      <c r="VBW43" s="38"/>
      <c r="VBX43" s="38"/>
      <c r="VBY43" s="38"/>
      <c r="VBZ43" s="38"/>
      <c r="VCA43" s="38"/>
      <c r="VCB43" s="38"/>
      <c r="VCC43" s="38"/>
      <c r="VCD43" s="38"/>
      <c r="VCE43" s="38"/>
      <c r="VCF43" s="38"/>
      <c r="VCG43" s="38"/>
      <c r="VCH43" s="38"/>
      <c r="VCI43" s="38"/>
      <c r="VCJ43" s="38"/>
      <c r="VCK43" s="38"/>
      <c r="VCL43" s="38"/>
      <c r="VCM43" s="38"/>
      <c r="VCN43" s="38"/>
      <c r="VCO43" s="38"/>
      <c r="VCP43" s="38"/>
      <c r="VCQ43" s="38"/>
      <c r="VCR43" s="38"/>
      <c r="VCS43" s="38"/>
      <c r="VCT43" s="38"/>
      <c r="VCU43" s="38"/>
      <c r="VCV43" s="38"/>
      <c r="VCW43" s="38"/>
      <c r="VCX43" s="38"/>
      <c r="VCY43" s="38"/>
      <c r="VCZ43" s="38"/>
      <c r="VDA43" s="38"/>
      <c r="VDB43" s="38"/>
      <c r="VDC43" s="38"/>
      <c r="VDD43" s="38"/>
      <c r="VDE43" s="38"/>
      <c r="VDF43" s="38"/>
      <c r="VDG43" s="38"/>
      <c r="VDH43" s="38"/>
      <c r="VDI43" s="38"/>
      <c r="VDJ43" s="38"/>
      <c r="VDK43" s="38"/>
      <c r="VDL43" s="38"/>
      <c r="VDM43" s="38"/>
      <c r="VDN43" s="38"/>
      <c r="VDO43" s="38"/>
      <c r="VDP43" s="38"/>
      <c r="VDQ43" s="38"/>
      <c r="VDR43" s="38"/>
      <c r="VDS43" s="38"/>
      <c r="VDT43" s="38"/>
      <c r="VDU43" s="38"/>
      <c r="VDV43" s="38"/>
      <c r="VDW43" s="38"/>
      <c r="VDX43" s="38"/>
      <c r="VDY43" s="38"/>
      <c r="VDZ43" s="38"/>
      <c r="VEA43" s="38"/>
      <c r="VEB43" s="38"/>
      <c r="VEC43" s="38"/>
      <c r="VED43" s="38"/>
      <c r="VEE43" s="38"/>
      <c r="VEF43" s="38"/>
      <c r="VEG43" s="38"/>
      <c r="VEH43" s="38"/>
      <c r="VEI43" s="38"/>
      <c r="VEJ43" s="38"/>
      <c r="VEK43" s="38"/>
      <c r="VEL43" s="38"/>
      <c r="VEM43" s="38"/>
      <c r="VEN43" s="38"/>
      <c r="VEO43" s="38"/>
      <c r="VEP43" s="38"/>
      <c r="VEQ43" s="38"/>
      <c r="VER43" s="38"/>
      <c r="VES43" s="38"/>
      <c r="VET43" s="38"/>
      <c r="VEU43" s="38"/>
      <c r="VEV43" s="38"/>
      <c r="VEW43" s="38"/>
      <c r="VEX43" s="38"/>
      <c r="VEY43" s="38"/>
      <c r="VEZ43" s="38"/>
      <c r="VFA43" s="38"/>
      <c r="VFB43" s="38"/>
      <c r="VFC43" s="38"/>
      <c r="VFD43" s="38"/>
      <c r="VFE43" s="38"/>
      <c r="VFF43" s="38"/>
      <c r="VFG43" s="38"/>
      <c r="VFH43" s="38"/>
      <c r="VFI43" s="38"/>
      <c r="VFJ43" s="38"/>
      <c r="VFK43" s="38"/>
      <c r="VFL43" s="38"/>
      <c r="VFM43" s="38"/>
      <c r="VFN43" s="38"/>
      <c r="VFO43" s="38"/>
      <c r="VFP43" s="38"/>
      <c r="VFQ43" s="38"/>
      <c r="VFR43" s="38"/>
      <c r="VFS43" s="38"/>
      <c r="VFT43" s="38"/>
      <c r="VFU43" s="38"/>
      <c r="VFV43" s="38"/>
      <c r="VFW43" s="38"/>
      <c r="VFX43" s="38"/>
      <c r="VFY43" s="38"/>
      <c r="VFZ43" s="38"/>
      <c r="VGA43" s="38"/>
      <c r="VGB43" s="38"/>
      <c r="VGC43" s="38"/>
      <c r="VGD43" s="38"/>
      <c r="VGE43" s="38"/>
      <c r="VGF43" s="38"/>
      <c r="VGG43" s="38"/>
      <c r="VGH43" s="38"/>
      <c r="VGI43" s="38"/>
      <c r="VGJ43" s="38"/>
      <c r="VGK43" s="38"/>
      <c r="VGL43" s="38"/>
      <c r="VGM43" s="38"/>
      <c r="VGN43" s="38"/>
      <c r="VGO43" s="38"/>
      <c r="VGP43" s="38"/>
      <c r="VGQ43" s="38"/>
      <c r="VGR43" s="38"/>
      <c r="VGS43" s="38"/>
      <c r="VGT43" s="38"/>
      <c r="VGU43" s="38"/>
      <c r="VGV43" s="38"/>
      <c r="VGW43" s="38"/>
      <c r="VGX43" s="38"/>
      <c r="VGY43" s="38"/>
      <c r="VGZ43" s="38"/>
      <c r="VHA43" s="38"/>
      <c r="VHB43" s="38"/>
      <c r="VHC43" s="38"/>
      <c r="VHD43" s="38"/>
      <c r="VHE43" s="38"/>
      <c r="VHF43" s="38"/>
      <c r="VHG43" s="38"/>
      <c r="VHH43" s="38"/>
      <c r="VHI43" s="38"/>
      <c r="VHJ43" s="38"/>
      <c r="VHK43" s="38"/>
      <c r="VHL43" s="38"/>
      <c r="VHM43" s="38"/>
      <c r="VHN43" s="38"/>
      <c r="VHO43" s="38"/>
      <c r="VHP43" s="38"/>
      <c r="VHQ43" s="38"/>
      <c r="VHR43" s="38"/>
      <c r="VHS43" s="38"/>
      <c r="VHT43" s="38"/>
      <c r="VHU43" s="38"/>
      <c r="VHV43" s="38"/>
      <c r="VHW43" s="38"/>
      <c r="VHX43" s="38"/>
      <c r="VHY43" s="38"/>
      <c r="VHZ43" s="38"/>
      <c r="VIA43" s="38"/>
      <c r="VIB43" s="38"/>
      <c r="VIC43" s="38"/>
      <c r="VID43" s="38"/>
      <c r="VIE43" s="38"/>
      <c r="VIF43" s="38"/>
      <c r="VIG43" s="38"/>
      <c r="VIH43" s="38"/>
      <c r="VII43" s="38"/>
      <c r="VIJ43" s="38"/>
      <c r="VIK43" s="38"/>
      <c r="VIL43" s="38"/>
      <c r="VIM43" s="38"/>
      <c r="VIN43" s="38"/>
      <c r="VIO43" s="38"/>
      <c r="VIP43" s="38"/>
      <c r="VIQ43" s="38"/>
      <c r="VIR43" s="38"/>
      <c r="VIS43" s="38"/>
      <c r="VIT43" s="38"/>
      <c r="VIU43" s="38"/>
      <c r="VIV43" s="38"/>
      <c r="VIW43" s="38"/>
      <c r="VIX43" s="38"/>
      <c r="VIY43" s="38"/>
      <c r="VIZ43" s="38"/>
      <c r="VJA43" s="38"/>
      <c r="VJB43" s="38"/>
      <c r="VJC43" s="38"/>
      <c r="VJD43" s="38"/>
      <c r="VJE43" s="38"/>
      <c r="VJF43" s="38"/>
      <c r="VJG43" s="38"/>
      <c r="VJH43" s="38"/>
      <c r="VJI43" s="38"/>
      <c r="VJJ43" s="38"/>
      <c r="VJK43" s="38"/>
      <c r="VJL43" s="38"/>
      <c r="VJM43" s="38"/>
      <c r="VJN43" s="38"/>
      <c r="VJO43" s="38"/>
      <c r="VJP43" s="38"/>
      <c r="VJQ43" s="38"/>
      <c r="VJR43" s="38"/>
      <c r="VJS43" s="38"/>
      <c r="VJT43" s="38"/>
      <c r="VJU43" s="38"/>
      <c r="VJV43" s="38"/>
      <c r="VJW43" s="38"/>
      <c r="VJX43" s="38"/>
      <c r="VJY43" s="38"/>
      <c r="VJZ43" s="38"/>
      <c r="VKA43" s="38"/>
      <c r="VKB43" s="38"/>
      <c r="VKC43" s="38"/>
      <c r="VKD43" s="38"/>
      <c r="VKE43" s="38"/>
      <c r="VKF43" s="38"/>
      <c r="VKG43" s="38"/>
      <c r="VKH43" s="38"/>
      <c r="VKI43" s="38"/>
      <c r="VKJ43" s="38"/>
      <c r="VKK43" s="38"/>
      <c r="VKL43" s="38"/>
      <c r="VKM43" s="38"/>
      <c r="VKN43" s="38"/>
      <c r="VKO43" s="38"/>
      <c r="VKP43" s="38"/>
      <c r="VKQ43" s="38"/>
      <c r="VKR43" s="38"/>
      <c r="VKS43" s="38"/>
      <c r="VKT43" s="38"/>
      <c r="VKU43" s="38"/>
      <c r="VKV43" s="38"/>
      <c r="VKW43" s="38"/>
      <c r="VKX43" s="38"/>
      <c r="VKY43" s="38"/>
      <c r="VKZ43" s="38"/>
      <c r="VLA43" s="38"/>
      <c r="VLB43" s="38"/>
      <c r="VLC43" s="38"/>
      <c r="VLD43" s="38"/>
      <c r="VLE43" s="38"/>
      <c r="VLF43" s="38"/>
      <c r="VLG43" s="38"/>
      <c r="VLH43" s="38"/>
      <c r="VLI43" s="38"/>
      <c r="VLJ43" s="38"/>
      <c r="VLK43" s="38"/>
      <c r="VLL43" s="38"/>
      <c r="VLM43" s="38"/>
      <c r="VLN43" s="38"/>
      <c r="VLO43" s="38"/>
      <c r="VLP43" s="38"/>
      <c r="VLQ43" s="38"/>
      <c r="VLR43" s="38"/>
      <c r="VLS43" s="38"/>
      <c r="VLT43" s="38"/>
      <c r="VLU43" s="38"/>
      <c r="VLV43" s="38"/>
      <c r="VLW43" s="38"/>
      <c r="VLX43" s="38"/>
      <c r="VLY43" s="38"/>
      <c r="VLZ43" s="38"/>
      <c r="VMA43" s="38"/>
      <c r="VMB43" s="38"/>
      <c r="VMC43" s="38"/>
      <c r="VMD43" s="38"/>
      <c r="VME43" s="38"/>
      <c r="VMF43" s="38"/>
      <c r="VMG43" s="38"/>
      <c r="VMH43" s="38"/>
      <c r="VMI43" s="38"/>
      <c r="VMJ43" s="38"/>
      <c r="VMK43" s="38"/>
      <c r="VML43" s="38"/>
      <c r="VMM43" s="38"/>
      <c r="VMN43" s="38"/>
      <c r="VMO43" s="38"/>
      <c r="VMP43" s="38"/>
      <c r="VMQ43" s="38"/>
      <c r="VMR43" s="38"/>
      <c r="VMS43" s="38"/>
      <c r="VMT43" s="38"/>
      <c r="VMU43" s="38"/>
      <c r="VMV43" s="38"/>
      <c r="VMW43" s="38"/>
      <c r="VMX43" s="38"/>
      <c r="VMY43" s="38"/>
      <c r="VMZ43" s="38"/>
      <c r="VNA43" s="38"/>
      <c r="VNB43" s="38"/>
      <c r="VNC43" s="38"/>
      <c r="VND43" s="38"/>
      <c r="VNE43" s="38"/>
      <c r="VNF43" s="38"/>
      <c r="VNG43" s="38"/>
      <c r="VNH43" s="38"/>
      <c r="VNI43" s="38"/>
      <c r="VNJ43" s="38"/>
      <c r="VNK43" s="38"/>
      <c r="VNL43" s="38"/>
      <c r="VNM43" s="38"/>
      <c r="VNN43" s="38"/>
      <c r="VNO43" s="38"/>
      <c r="VNP43" s="38"/>
      <c r="VNQ43" s="38"/>
      <c r="VNR43" s="38"/>
      <c r="VNS43" s="38"/>
      <c r="VNT43" s="38"/>
      <c r="VNU43" s="38"/>
      <c r="VNV43" s="38"/>
      <c r="VNW43" s="38"/>
      <c r="VNX43" s="38"/>
      <c r="VNY43" s="38"/>
      <c r="VNZ43" s="38"/>
      <c r="VOA43" s="38"/>
      <c r="VOB43" s="38"/>
      <c r="VOC43" s="38"/>
      <c r="VOD43" s="38"/>
      <c r="VOE43" s="38"/>
      <c r="VOF43" s="38"/>
      <c r="VOG43" s="38"/>
      <c r="VOH43" s="38"/>
      <c r="VOI43" s="38"/>
      <c r="VOJ43" s="38"/>
      <c r="VOK43" s="38"/>
      <c r="VOL43" s="38"/>
      <c r="VOM43" s="38"/>
      <c r="VON43" s="38"/>
      <c r="VOO43" s="38"/>
      <c r="VOP43" s="38"/>
      <c r="VOQ43" s="38"/>
      <c r="VOR43" s="38"/>
      <c r="VOS43" s="38"/>
      <c r="VOT43" s="38"/>
      <c r="VOU43" s="38"/>
      <c r="VOV43" s="38"/>
      <c r="VOW43" s="38"/>
      <c r="VOX43" s="38"/>
      <c r="VOY43" s="38"/>
      <c r="VOZ43" s="38"/>
      <c r="VPA43" s="38"/>
      <c r="VPB43" s="38"/>
      <c r="VPC43" s="38"/>
      <c r="VPD43" s="38"/>
      <c r="VPE43" s="38"/>
      <c r="VPF43" s="38"/>
      <c r="VPG43" s="38"/>
      <c r="VPH43" s="38"/>
      <c r="VPI43" s="38"/>
      <c r="VPJ43" s="38"/>
      <c r="VPK43" s="38"/>
      <c r="VPL43" s="38"/>
      <c r="VPM43" s="38"/>
      <c r="VPN43" s="38"/>
      <c r="VPO43" s="38"/>
      <c r="VPP43" s="38"/>
      <c r="VPQ43" s="38"/>
      <c r="VPR43" s="38"/>
      <c r="VPS43" s="38"/>
      <c r="VPT43" s="38"/>
      <c r="VPU43" s="38"/>
      <c r="VPV43" s="38"/>
      <c r="VPW43" s="38"/>
      <c r="VPX43" s="38"/>
      <c r="VPY43" s="38"/>
      <c r="VPZ43" s="38"/>
      <c r="VQA43" s="38"/>
      <c r="VQB43" s="38"/>
      <c r="VQC43" s="38"/>
      <c r="VQD43" s="38"/>
      <c r="VQE43" s="38"/>
      <c r="VQF43" s="38"/>
      <c r="VQG43" s="38"/>
      <c r="VQH43" s="38"/>
      <c r="VQI43" s="38"/>
      <c r="VQJ43" s="38"/>
      <c r="VQK43" s="38"/>
      <c r="VQL43" s="38"/>
      <c r="VQM43" s="38"/>
      <c r="VQN43" s="38"/>
      <c r="VQO43" s="38"/>
      <c r="VQP43" s="38"/>
      <c r="VQQ43" s="38"/>
      <c r="VQR43" s="38"/>
      <c r="VQS43" s="38"/>
      <c r="VQT43" s="38"/>
      <c r="VQU43" s="38"/>
      <c r="VQV43" s="38"/>
      <c r="VQW43" s="38"/>
      <c r="VQX43" s="38"/>
      <c r="VQY43" s="38"/>
      <c r="VQZ43" s="38"/>
      <c r="VRA43" s="38"/>
      <c r="VRB43" s="38"/>
      <c r="VRC43" s="38"/>
      <c r="VRD43" s="38"/>
      <c r="VRE43" s="38"/>
      <c r="VRF43" s="38"/>
      <c r="VRG43" s="38"/>
      <c r="VRH43" s="38"/>
      <c r="VRI43" s="38"/>
      <c r="VRJ43" s="38"/>
      <c r="VRK43" s="38"/>
      <c r="VRL43" s="38"/>
      <c r="VRM43" s="38"/>
      <c r="VRN43" s="38"/>
      <c r="VRO43" s="38"/>
      <c r="VRP43" s="38"/>
      <c r="VRQ43" s="38"/>
      <c r="VRR43" s="38"/>
      <c r="VRS43" s="38"/>
      <c r="VRT43" s="38"/>
      <c r="VRU43" s="38"/>
      <c r="VRV43" s="38"/>
      <c r="VRW43" s="38"/>
      <c r="VRX43" s="38"/>
      <c r="VRY43" s="38"/>
      <c r="VRZ43" s="38"/>
      <c r="VSA43" s="38"/>
      <c r="VSB43" s="38"/>
      <c r="VSC43" s="38"/>
      <c r="VSD43" s="38"/>
      <c r="VSE43" s="38"/>
      <c r="VSF43" s="38"/>
      <c r="VSG43" s="38"/>
      <c r="VSH43" s="38"/>
      <c r="VSI43" s="38"/>
      <c r="VSJ43" s="38"/>
      <c r="VSK43" s="38"/>
      <c r="VSL43" s="38"/>
      <c r="VSM43" s="38"/>
      <c r="VSN43" s="38"/>
      <c r="VSO43" s="38"/>
      <c r="VSP43" s="38"/>
      <c r="VSQ43" s="38"/>
      <c r="VSR43" s="38"/>
      <c r="VSS43" s="38"/>
      <c r="VST43" s="38"/>
      <c r="VSU43" s="38"/>
      <c r="VSV43" s="38"/>
      <c r="VSW43" s="38"/>
      <c r="VSX43" s="38"/>
      <c r="VSY43" s="38"/>
      <c r="VSZ43" s="38"/>
      <c r="VTA43" s="38"/>
      <c r="VTB43" s="38"/>
      <c r="VTC43" s="38"/>
      <c r="VTD43" s="38"/>
      <c r="VTE43" s="38"/>
      <c r="VTF43" s="38"/>
      <c r="VTG43" s="38"/>
      <c r="VTH43" s="38"/>
      <c r="VTI43" s="38"/>
      <c r="VTJ43" s="38"/>
      <c r="VTK43" s="38"/>
      <c r="VTL43" s="38"/>
      <c r="VTM43" s="38"/>
      <c r="VTN43" s="38"/>
      <c r="VTO43" s="38"/>
      <c r="VTP43" s="38"/>
      <c r="VTQ43" s="38"/>
      <c r="VTR43" s="38"/>
      <c r="VTS43" s="38"/>
      <c r="VTT43" s="38"/>
      <c r="VTU43" s="38"/>
      <c r="VTV43" s="38"/>
      <c r="VTW43" s="38"/>
      <c r="VTX43" s="38"/>
      <c r="VTY43" s="38"/>
      <c r="VTZ43" s="38"/>
      <c r="VUA43" s="38"/>
      <c r="VUB43" s="38"/>
      <c r="VUC43" s="38"/>
      <c r="VUD43" s="38"/>
      <c r="VUE43" s="38"/>
      <c r="VUF43" s="38"/>
      <c r="VUG43" s="38"/>
      <c r="VUH43" s="38"/>
      <c r="VUI43" s="38"/>
      <c r="VUJ43" s="38"/>
      <c r="VUK43" s="38"/>
      <c r="VUL43" s="38"/>
      <c r="VUM43" s="38"/>
      <c r="VUN43" s="38"/>
      <c r="VUO43" s="38"/>
      <c r="VUP43" s="38"/>
      <c r="VUQ43" s="38"/>
      <c r="VUR43" s="38"/>
      <c r="VUS43" s="38"/>
      <c r="VUT43" s="38"/>
      <c r="VUU43" s="38"/>
      <c r="VUV43" s="38"/>
      <c r="VUW43" s="38"/>
      <c r="VUX43" s="38"/>
      <c r="VUY43" s="38"/>
      <c r="VUZ43" s="38"/>
      <c r="VVA43" s="38"/>
      <c r="VVB43" s="38"/>
      <c r="VVC43" s="38"/>
      <c r="VVD43" s="38"/>
      <c r="VVE43" s="38"/>
      <c r="VVF43" s="38"/>
      <c r="VVG43" s="38"/>
      <c r="VVH43" s="38"/>
      <c r="VVI43" s="38"/>
      <c r="VVJ43" s="38"/>
      <c r="VVK43" s="38"/>
      <c r="VVL43" s="38"/>
      <c r="VVM43" s="38"/>
      <c r="VVN43" s="38"/>
      <c r="VVO43" s="38"/>
      <c r="VVP43" s="38"/>
      <c r="VVQ43" s="38"/>
      <c r="VVR43" s="38"/>
      <c r="VVS43" s="38"/>
      <c r="VVT43" s="38"/>
      <c r="VVU43" s="38"/>
      <c r="VVV43" s="38"/>
      <c r="VVW43" s="38"/>
      <c r="VVX43" s="38"/>
      <c r="VVY43" s="38"/>
      <c r="VVZ43" s="38"/>
      <c r="VWA43" s="38"/>
      <c r="VWB43" s="38"/>
      <c r="VWC43" s="38"/>
      <c r="VWD43" s="38"/>
      <c r="VWE43" s="38"/>
      <c r="VWF43" s="38"/>
      <c r="VWG43" s="38"/>
      <c r="VWH43" s="38"/>
      <c r="VWI43" s="38"/>
      <c r="VWJ43" s="38"/>
      <c r="VWK43" s="38"/>
      <c r="VWL43" s="38"/>
      <c r="VWM43" s="38"/>
      <c r="VWN43" s="38"/>
      <c r="VWO43" s="38"/>
      <c r="VWP43" s="38"/>
      <c r="VWQ43" s="38"/>
      <c r="VWR43" s="38"/>
      <c r="VWS43" s="38"/>
      <c r="VWT43" s="38"/>
      <c r="VWU43" s="38"/>
      <c r="VWV43" s="38"/>
      <c r="VWW43" s="38"/>
      <c r="VWX43" s="38"/>
      <c r="VWY43" s="38"/>
      <c r="VWZ43" s="38"/>
      <c r="VXA43" s="38"/>
      <c r="VXB43" s="38"/>
      <c r="VXC43" s="38"/>
      <c r="VXD43" s="38"/>
      <c r="VXE43" s="38"/>
      <c r="VXF43" s="38"/>
      <c r="VXG43" s="38"/>
      <c r="VXH43" s="38"/>
      <c r="VXI43" s="38"/>
      <c r="VXJ43" s="38"/>
      <c r="VXK43" s="38"/>
      <c r="VXL43" s="38"/>
      <c r="VXM43" s="38"/>
      <c r="VXN43" s="38"/>
      <c r="VXO43" s="38"/>
      <c r="VXP43" s="38"/>
      <c r="VXQ43" s="38"/>
      <c r="VXR43" s="38"/>
      <c r="VXS43" s="38"/>
      <c r="VXT43" s="38"/>
      <c r="VXU43" s="38"/>
      <c r="VXV43" s="38"/>
      <c r="VXW43" s="38"/>
      <c r="VXX43" s="38"/>
      <c r="VXY43" s="38"/>
      <c r="VXZ43" s="38"/>
      <c r="VYA43" s="38"/>
      <c r="VYB43" s="38"/>
      <c r="VYC43" s="38"/>
      <c r="VYD43" s="38"/>
      <c r="VYE43" s="38"/>
      <c r="VYF43" s="38"/>
      <c r="VYG43" s="38"/>
      <c r="VYH43" s="38"/>
      <c r="VYI43" s="38"/>
      <c r="VYJ43" s="38"/>
      <c r="VYK43" s="38"/>
      <c r="VYL43" s="38"/>
      <c r="VYM43" s="38"/>
      <c r="VYN43" s="38"/>
      <c r="VYO43" s="38"/>
      <c r="VYP43" s="38"/>
      <c r="VYQ43" s="38"/>
      <c r="VYR43" s="38"/>
      <c r="VYS43" s="38"/>
      <c r="VYT43" s="38"/>
      <c r="VYU43" s="38"/>
      <c r="VYV43" s="38"/>
      <c r="VYW43" s="38"/>
      <c r="VYX43" s="38"/>
      <c r="VYY43" s="38"/>
      <c r="VYZ43" s="38"/>
      <c r="VZA43" s="38"/>
      <c r="VZB43" s="38"/>
      <c r="VZC43" s="38"/>
      <c r="VZD43" s="38"/>
      <c r="VZE43" s="38"/>
      <c r="VZF43" s="38"/>
      <c r="VZG43" s="38"/>
      <c r="VZH43" s="38"/>
      <c r="VZI43" s="38"/>
      <c r="VZJ43" s="38"/>
      <c r="VZK43" s="38"/>
      <c r="VZL43" s="38"/>
      <c r="VZM43" s="38"/>
      <c r="VZN43" s="38"/>
      <c r="VZO43" s="38"/>
      <c r="VZP43" s="38"/>
      <c r="VZQ43" s="38"/>
      <c r="VZR43" s="38"/>
      <c r="VZS43" s="38"/>
      <c r="VZT43" s="38"/>
      <c r="VZU43" s="38"/>
      <c r="VZV43" s="38"/>
      <c r="VZW43" s="38"/>
      <c r="VZX43" s="38"/>
      <c r="VZY43" s="38"/>
      <c r="VZZ43" s="38"/>
      <c r="WAA43" s="38"/>
      <c r="WAB43" s="38"/>
      <c r="WAC43" s="38"/>
      <c r="WAD43" s="38"/>
      <c r="WAE43" s="38"/>
      <c r="WAF43" s="38"/>
      <c r="WAG43" s="38"/>
      <c r="WAH43" s="38"/>
      <c r="WAI43" s="38"/>
      <c r="WAJ43" s="38"/>
      <c r="WAK43" s="38"/>
      <c r="WAL43" s="38"/>
      <c r="WAM43" s="38"/>
      <c r="WAN43" s="38"/>
      <c r="WAO43" s="38"/>
      <c r="WAP43" s="38"/>
      <c r="WAQ43" s="38"/>
      <c r="WAR43" s="38"/>
      <c r="WAS43" s="38"/>
      <c r="WAT43" s="38"/>
      <c r="WAU43" s="38"/>
      <c r="WAV43" s="38"/>
      <c r="WAW43" s="38"/>
      <c r="WAX43" s="38"/>
      <c r="WAY43" s="38"/>
      <c r="WAZ43" s="38"/>
      <c r="WBA43" s="38"/>
      <c r="WBB43" s="38"/>
      <c r="WBC43" s="38"/>
      <c r="WBD43" s="38"/>
      <c r="WBE43" s="38"/>
      <c r="WBF43" s="38"/>
      <c r="WBG43" s="38"/>
      <c r="WBH43" s="38"/>
      <c r="WBI43" s="38"/>
      <c r="WBJ43" s="38"/>
      <c r="WBK43" s="38"/>
      <c r="WBL43" s="38"/>
      <c r="WBM43" s="38"/>
      <c r="WBN43" s="38"/>
      <c r="WBO43" s="38"/>
      <c r="WBP43" s="38"/>
      <c r="WBQ43" s="38"/>
      <c r="WBR43" s="38"/>
      <c r="WBS43" s="38"/>
      <c r="WBT43" s="38"/>
      <c r="WBU43" s="38"/>
      <c r="WBV43" s="38"/>
      <c r="WBW43" s="38"/>
      <c r="WBX43" s="38"/>
      <c r="WBY43" s="38"/>
      <c r="WBZ43" s="38"/>
      <c r="WCA43" s="38"/>
      <c r="WCB43" s="38"/>
      <c r="WCC43" s="38"/>
      <c r="WCD43" s="38"/>
      <c r="WCE43" s="38"/>
      <c r="WCF43" s="38"/>
      <c r="WCG43" s="38"/>
      <c r="WCH43" s="38"/>
      <c r="WCI43" s="38"/>
      <c r="WCJ43" s="38"/>
      <c r="WCK43" s="38"/>
      <c r="WCL43" s="38"/>
      <c r="WCM43" s="38"/>
      <c r="WCN43" s="38"/>
      <c r="WCO43" s="38"/>
      <c r="WCP43" s="38"/>
      <c r="WCQ43" s="38"/>
      <c r="WCR43" s="38"/>
      <c r="WCS43" s="38"/>
      <c r="WCT43" s="38"/>
      <c r="WCU43" s="38"/>
      <c r="WCV43" s="38"/>
      <c r="WCW43" s="38"/>
      <c r="WCX43" s="38"/>
      <c r="WCY43" s="38"/>
      <c r="WCZ43" s="38"/>
      <c r="WDA43" s="38"/>
      <c r="WDB43" s="38"/>
      <c r="WDC43" s="38"/>
      <c r="WDD43" s="38"/>
      <c r="WDE43" s="38"/>
      <c r="WDF43" s="38"/>
      <c r="WDG43" s="38"/>
      <c r="WDH43" s="38"/>
      <c r="WDI43" s="38"/>
      <c r="WDJ43" s="38"/>
      <c r="WDK43" s="38"/>
      <c r="WDL43" s="38"/>
      <c r="WDM43" s="38"/>
      <c r="WDN43" s="38"/>
      <c r="WDO43" s="38"/>
      <c r="WDP43" s="38"/>
      <c r="WDQ43" s="38"/>
      <c r="WDR43" s="38"/>
      <c r="WDS43" s="38"/>
      <c r="WDT43" s="38"/>
      <c r="WDU43" s="38"/>
      <c r="WDV43" s="38"/>
      <c r="WDW43" s="38"/>
      <c r="WDX43" s="38"/>
      <c r="WDY43" s="38"/>
      <c r="WDZ43" s="38"/>
      <c r="WEA43" s="38"/>
      <c r="WEB43" s="38"/>
      <c r="WEC43" s="38"/>
      <c r="WED43" s="38"/>
      <c r="WEE43" s="38"/>
      <c r="WEF43" s="38"/>
      <c r="WEG43" s="38"/>
      <c r="WEH43" s="38"/>
      <c r="WEI43" s="38"/>
      <c r="WEJ43" s="38"/>
      <c r="WEK43" s="38"/>
      <c r="WEL43" s="38"/>
      <c r="WEM43" s="38"/>
      <c r="WEN43" s="38"/>
      <c r="WEO43" s="38"/>
      <c r="WEP43" s="38"/>
      <c r="WEQ43" s="38"/>
      <c r="WER43" s="38"/>
      <c r="WES43" s="38"/>
      <c r="WET43" s="38"/>
      <c r="WEU43" s="38"/>
      <c r="WEV43" s="38"/>
      <c r="WEW43" s="38"/>
      <c r="WEX43" s="38"/>
      <c r="WEY43" s="38"/>
      <c r="WEZ43" s="38"/>
      <c r="WFA43" s="38"/>
      <c r="WFB43" s="38"/>
      <c r="WFC43" s="38"/>
      <c r="WFD43" s="38"/>
      <c r="WFE43" s="38"/>
      <c r="WFF43" s="38"/>
      <c r="WFG43" s="38"/>
      <c r="WFH43" s="38"/>
      <c r="WFI43" s="38"/>
      <c r="WFJ43" s="38"/>
      <c r="WFK43" s="38"/>
      <c r="WFL43" s="38"/>
      <c r="WFM43" s="38"/>
      <c r="WFN43" s="38"/>
      <c r="WFO43" s="38"/>
      <c r="WFP43" s="38"/>
      <c r="WFQ43" s="38"/>
      <c r="WFR43" s="38"/>
      <c r="WFS43" s="38"/>
      <c r="WFT43" s="38"/>
      <c r="WFU43" s="38"/>
      <c r="WFV43" s="38"/>
      <c r="WFW43" s="38"/>
      <c r="WFX43" s="38"/>
      <c r="WFY43" s="38"/>
      <c r="WFZ43" s="38"/>
      <c r="WGA43" s="38"/>
      <c r="WGB43" s="38"/>
      <c r="WGC43" s="38"/>
      <c r="WGD43" s="38"/>
      <c r="WGE43" s="38"/>
      <c r="WGF43" s="38"/>
      <c r="WGG43" s="38"/>
      <c r="WGH43" s="38"/>
      <c r="WGI43" s="38"/>
      <c r="WGJ43" s="38"/>
      <c r="WGK43" s="38"/>
      <c r="WGL43" s="38"/>
      <c r="WGM43" s="38"/>
      <c r="WGN43" s="38"/>
      <c r="WGO43" s="38"/>
      <c r="WGP43" s="38"/>
      <c r="WGQ43" s="38"/>
      <c r="WGR43" s="38"/>
      <c r="WGS43" s="38"/>
      <c r="WGT43" s="38"/>
      <c r="WGU43" s="38"/>
      <c r="WGV43" s="38"/>
      <c r="WGW43" s="38"/>
      <c r="WGX43" s="38"/>
      <c r="WGY43" s="38"/>
      <c r="WGZ43" s="38"/>
      <c r="WHA43" s="38"/>
      <c r="WHB43" s="38"/>
      <c r="WHC43" s="38"/>
      <c r="WHD43" s="38"/>
      <c r="WHE43" s="38"/>
      <c r="WHF43" s="38"/>
      <c r="WHG43" s="38"/>
      <c r="WHH43" s="38"/>
      <c r="WHI43" s="38"/>
      <c r="WHJ43" s="38"/>
      <c r="WHK43" s="38"/>
      <c r="WHL43" s="38"/>
      <c r="WHM43" s="38"/>
      <c r="WHN43" s="38"/>
      <c r="WHO43" s="38"/>
      <c r="WHP43" s="38"/>
      <c r="WHQ43" s="38"/>
      <c r="WHR43" s="38"/>
      <c r="WHS43" s="38"/>
      <c r="WHT43" s="38"/>
      <c r="WHU43" s="38"/>
      <c r="WHV43" s="38"/>
      <c r="WHW43" s="38"/>
      <c r="WHX43" s="38"/>
      <c r="WHY43" s="38"/>
      <c r="WHZ43" s="38"/>
      <c r="WIA43" s="38"/>
      <c r="WIB43" s="38"/>
      <c r="WIC43" s="38"/>
      <c r="WID43" s="38"/>
      <c r="WIE43" s="38"/>
      <c r="WIF43" s="38"/>
      <c r="WIG43" s="38"/>
      <c r="WIH43" s="38"/>
      <c r="WII43" s="38"/>
      <c r="WIJ43" s="38"/>
      <c r="WIK43" s="38"/>
      <c r="WIL43" s="38"/>
      <c r="WIM43" s="38"/>
      <c r="WIN43" s="38"/>
      <c r="WIO43" s="38"/>
      <c r="WIP43" s="38"/>
      <c r="WIQ43" s="38"/>
      <c r="WIR43" s="38"/>
      <c r="WIS43" s="38"/>
      <c r="WIT43" s="38"/>
      <c r="WIU43" s="38"/>
      <c r="WIV43" s="38"/>
      <c r="WIW43" s="38"/>
      <c r="WIX43" s="38"/>
      <c r="WIY43" s="38"/>
      <c r="WIZ43" s="38"/>
      <c r="WJA43" s="38"/>
      <c r="WJB43" s="38"/>
      <c r="WJC43" s="38"/>
      <c r="WJD43" s="38"/>
      <c r="WJE43" s="38"/>
      <c r="WJF43" s="38"/>
      <c r="WJG43" s="38"/>
      <c r="WJH43" s="38"/>
      <c r="WJI43" s="38"/>
      <c r="WJJ43" s="38"/>
      <c r="WJK43" s="38"/>
      <c r="WJL43" s="38"/>
      <c r="WJM43" s="38"/>
      <c r="WJN43" s="38"/>
      <c r="WJO43" s="38"/>
      <c r="WJP43" s="38"/>
      <c r="WJQ43" s="38"/>
      <c r="WJR43" s="38"/>
      <c r="WJS43" s="38"/>
      <c r="WJT43" s="38"/>
      <c r="WJU43" s="38"/>
      <c r="WJV43" s="38"/>
      <c r="WJW43" s="38"/>
      <c r="WJX43" s="38"/>
      <c r="WJY43" s="38"/>
      <c r="WJZ43" s="38"/>
      <c r="WKA43" s="38"/>
      <c r="WKB43" s="38"/>
      <c r="WKC43" s="38"/>
      <c r="WKD43" s="38"/>
      <c r="WKE43" s="38"/>
      <c r="WKF43" s="38"/>
      <c r="WKG43" s="38"/>
      <c r="WKH43" s="38"/>
      <c r="WKI43" s="38"/>
      <c r="WKJ43" s="38"/>
      <c r="WKK43" s="38"/>
      <c r="WKL43" s="38"/>
      <c r="WKM43" s="38"/>
      <c r="WKN43" s="38"/>
      <c r="WKO43" s="38"/>
      <c r="WKP43" s="38"/>
      <c r="WKQ43" s="38"/>
      <c r="WKR43" s="38"/>
      <c r="WKS43" s="38"/>
      <c r="WKT43" s="38"/>
      <c r="WKU43" s="38"/>
      <c r="WKV43" s="38"/>
      <c r="WKW43" s="38"/>
      <c r="WKX43" s="38"/>
      <c r="WKY43" s="38"/>
      <c r="WKZ43" s="38"/>
      <c r="WLA43" s="38"/>
      <c r="WLB43" s="38"/>
      <c r="WLC43" s="38"/>
      <c r="WLD43" s="38"/>
      <c r="WLE43" s="38"/>
      <c r="WLF43" s="38"/>
      <c r="WLG43" s="38"/>
      <c r="WLH43" s="38"/>
      <c r="WLI43" s="38"/>
      <c r="WLJ43" s="38"/>
      <c r="WLK43" s="38"/>
      <c r="WLL43" s="38"/>
      <c r="WLM43" s="38"/>
      <c r="WLN43" s="38"/>
      <c r="WLO43" s="38"/>
      <c r="WLP43" s="38"/>
      <c r="WLQ43" s="38"/>
      <c r="WLR43" s="38"/>
      <c r="WLS43" s="38"/>
      <c r="WLT43" s="38"/>
      <c r="WLU43" s="38"/>
      <c r="WLV43" s="38"/>
      <c r="WLW43" s="38"/>
      <c r="WLX43" s="38"/>
      <c r="WLY43" s="38"/>
      <c r="WLZ43" s="38"/>
      <c r="WMA43" s="38"/>
      <c r="WMB43" s="38"/>
      <c r="WMC43" s="38"/>
      <c r="WMD43" s="38"/>
      <c r="WME43" s="38"/>
      <c r="WMF43" s="38"/>
      <c r="WMG43" s="38"/>
      <c r="WMH43" s="38"/>
      <c r="WMI43" s="38"/>
      <c r="WMJ43" s="38"/>
      <c r="WMK43" s="38"/>
      <c r="WML43" s="38"/>
      <c r="WMM43" s="38"/>
      <c r="WMN43" s="38"/>
      <c r="WMO43" s="38"/>
      <c r="WMP43" s="38"/>
      <c r="WMQ43" s="38"/>
      <c r="WMR43" s="38"/>
      <c r="WMS43" s="38"/>
      <c r="WMT43" s="38"/>
      <c r="WMU43" s="38"/>
      <c r="WMV43" s="38"/>
      <c r="WMW43" s="38"/>
      <c r="WMX43" s="38"/>
      <c r="WMY43" s="38"/>
      <c r="WMZ43" s="38"/>
      <c r="WNA43" s="38"/>
      <c r="WNB43" s="38"/>
      <c r="WNC43" s="38"/>
      <c r="WND43" s="38"/>
      <c r="WNE43" s="38"/>
      <c r="WNF43" s="38"/>
      <c r="WNG43" s="38"/>
      <c r="WNH43" s="38"/>
      <c r="WNI43" s="38"/>
      <c r="WNJ43" s="38"/>
      <c r="WNK43" s="38"/>
      <c r="WNL43" s="38"/>
      <c r="WNM43" s="38"/>
      <c r="WNN43" s="38"/>
      <c r="WNO43" s="38"/>
      <c r="WNP43" s="38"/>
      <c r="WNQ43" s="38"/>
      <c r="WNR43" s="38"/>
      <c r="WNS43" s="38"/>
      <c r="WNT43" s="38"/>
      <c r="WNU43" s="38"/>
      <c r="WNV43" s="38"/>
      <c r="WNW43" s="38"/>
      <c r="WNX43" s="38"/>
      <c r="WNY43" s="38"/>
      <c r="WNZ43" s="38"/>
      <c r="WOA43" s="38"/>
      <c r="WOB43" s="38"/>
      <c r="WOC43" s="38"/>
      <c r="WOD43" s="38"/>
      <c r="WOE43" s="38"/>
      <c r="WOF43" s="38"/>
      <c r="WOG43" s="38"/>
      <c r="WOH43" s="38"/>
      <c r="WOI43" s="38"/>
      <c r="WOJ43" s="38"/>
      <c r="WOK43" s="38"/>
      <c r="WOL43" s="38"/>
      <c r="WOM43" s="38"/>
      <c r="WON43" s="38"/>
      <c r="WOO43" s="38"/>
      <c r="WOP43" s="38"/>
      <c r="WOQ43" s="38"/>
      <c r="WOR43" s="38"/>
      <c r="WOS43" s="38"/>
      <c r="WOT43" s="38"/>
      <c r="WOU43" s="38"/>
      <c r="WOV43" s="38"/>
      <c r="WOW43" s="38"/>
      <c r="WOX43" s="38"/>
      <c r="WOY43" s="38"/>
      <c r="WOZ43" s="38"/>
      <c r="WPA43" s="38"/>
      <c r="WPB43" s="38"/>
      <c r="WPC43" s="38"/>
      <c r="WPD43" s="38"/>
      <c r="WPE43" s="38"/>
      <c r="WPF43" s="38"/>
      <c r="WPG43" s="38"/>
      <c r="WPH43" s="38"/>
      <c r="WPI43" s="38"/>
      <c r="WPJ43" s="38"/>
      <c r="WPK43" s="38"/>
      <c r="WPL43" s="38"/>
      <c r="WPM43" s="38"/>
      <c r="WPN43" s="38"/>
      <c r="WPO43" s="38"/>
      <c r="WPP43" s="38"/>
      <c r="WPQ43" s="38"/>
      <c r="WPR43" s="38"/>
      <c r="WPS43" s="38"/>
      <c r="WPT43" s="38"/>
      <c r="WPU43" s="38"/>
      <c r="WPV43" s="38"/>
      <c r="WPW43" s="38"/>
      <c r="WPX43" s="38"/>
      <c r="WPY43" s="38"/>
      <c r="WPZ43" s="38"/>
      <c r="WQA43" s="38"/>
      <c r="WQB43" s="38"/>
      <c r="WQC43" s="38"/>
      <c r="WQD43" s="38"/>
      <c r="WQE43" s="38"/>
      <c r="WQF43" s="38"/>
      <c r="WQG43" s="38"/>
      <c r="WQH43" s="38"/>
      <c r="WQI43" s="38"/>
      <c r="WQJ43" s="38"/>
      <c r="WQK43" s="38"/>
      <c r="WQL43" s="38"/>
      <c r="WQM43" s="38"/>
      <c r="WQN43" s="38"/>
      <c r="WQO43" s="38"/>
      <c r="WQP43" s="38"/>
      <c r="WQQ43" s="38"/>
      <c r="WQR43" s="38"/>
      <c r="WQS43" s="38"/>
      <c r="WQT43" s="38"/>
      <c r="WQU43" s="38"/>
      <c r="WQV43" s="38"/>
      <c r="WQW43" s="38"/>
      <c r="WQX43" s="38"/>
      <c r="WQY43" s="38"/>
      <c r="WQZ43" s="38"/>
      <c r="WRA43" s="38"/>
      <c r="WRB43" s="38"/>
      <c r="WRC43" s="38"/>
      <c r="WRD43" s="38"/>
      <c r="WRE43" s="38"/>
      <c r="WRF43" s="38"/>
      <c r="WRG43" s="38"/>
      <c r="WRH43" s="38"/>
      <c r="WRI43" s="38"/>
      <c r="WRJ43" s="38"/>
      <c r="WRK43" s="38"/>
      <c r="WRL43" s="38"/>
      <c r="WRM43" s="38"/>
      <c r="WRN43" s="38"/>
      <c r="WRO43" s="38"/>
      <c r="WRP43" s="38"/>
      <c r="WRQ43" s="38"/>
      <c r="WRR43" s="38"/>
      <c r="WRS43" s="38"/>
      <c r="WRT43" s="38"/>
      <c r="WRU43" s="38"/>
      <c r="WRV43" s="38"/>
      <c r="WRW43" s="38"/>
      <c r="WRX43" s="38"/>
      <c r="WRY43" s="38"/>
      <c r="WRZ43" s="38"/>
      <c r="WSA43" s="38"/>
      <c r="WSB43" s="38"/>
      <c r="WSC43" s="38"/>
      <c r="WSD43" s="38"/>
      <c r="WSE43" s="38"/>
      <c r="WSF43" s="38"/>
      <c r="WSG43" s="38"/>
      <c r="WSH43" s="38"/>
      <c r="WSI43" s="38"/>
      <c r="WSJ43" s="38"/>
      <c r="WSK43" s="38"/>
      <c r="WSL43" s="38"/>
      <c r="WSM43" s="38"/>
      <c r="WSN43" s="38"/>
      <c r="WSO43" s="38"/>
      <c r="WSP43" s="38"/>
      <c r="WSQ43" s="38"/>
      <c r="WSR43" s="38"/>
      <c r="WSS43" s="38"/>
      <c r="WST43" s="38"/>
      <c r="WSU43" s="38"/>
      <c r="WSV43" s="38"/>
      <c r="WSW43" s="38"/>
      <c r="WSX43" s="38"/>
      <c r="WSY43" s="38"/>
      <c r="WSZ43" s="38"/>
      <c r="WTA43" s="38"/>
      <c r="WTB43" s="38"/>
      <c r="WTC43" s="38"/>
      <c r="WTD43" s="38"/>
      <c r="WTE43" s="38"/>
      <c r="WTF43" s="38"/>
      <c r="WTG43" s="38"/>
      <c r="WTH43" s="38"/>
      <c r="WTI43" s="38"/>
      <c r="WTJ43" s="38"/>
      <c r="WTK43" s="38"/>
      <c r="WTL43" s="38"/>
      <c r="WTM43" s="38"/>
      <c r="WTN43" s="38"/>
      <c r="WTO43" s="38"/>
      <c r="WTP43" s="38"/>
      <c r="WTQ43" s="38"/>
      <c r="WTR43" s="38"/>
      <c r="WTS43" s="38"/>
      <c r="WTT43" s="38"/>
      <c r="WTU43" s="38"/>
      <c r="WTV43" s="38"/>
      <c r="WTW43" s="38"/>
      <c r="WTX43" s="38"/>
      <c r="WTY43" s="38"/>
      <c r="WTZ43" s="38"/>
      <c r="WUA43" s="38"/>
      <c r="WUB43" s="38"/>
      <c r="WUC43" s="38"/>
      <c r="WUD43" s="38"/>
      <c r="WUE43" s="38"/>
      <c r="WUF43" s="38"/>
      <c r="WUG43" s="38"/>
      <c r="WUH43" s="38"/>
      <c r="WUI43" s="38"/>
      <c r="WUJ43" s="38"/>
      <c r="WUK43" s="38"/>
      <c r="WUL43" s="38"/>
      <c r="WUM43" s="38"/>
      <c r="WUN43" s="38"/>
      <c r="WUO43" s="38"/>
      <c r="WUP43" s="38"/>
      <c r="WUQ43" s="38"/>
      <c r="WUR43" s="38"/>
      <c r="WUS43" s="38"/>
      <c r="WUT43" s="38"/>
      <c r="WUU43" s="38"/>
      <c r="WUV43" s="38"/>
      <c r="WUW43" s="38"/>
      <c r="WUX43" s="38"/>
      <c r="WUY43" s="38"/>
      <c r="WUZ43" s="38"/>
      <c r="WVA43" s="38"/>
      <c r="WVB43" s="38"/>
      <c r="WVC43" s="38"/>
      <c r="WVD43" s="38"/>
      <c r="WVE43" s="38"/>
      <c r="WVF43" s="38"/>
      <c r="WVG43" s="38"/>
      <c r="WVH43" s="38"/>
      <c r="WVI43" s="38"/>
      <c r="WVJ43" s="38"/>
      <c r="WVK43" s="38"/>
      <c r="WVL43" s="38"/>
      <c r="WVM43" s="38"/>
      <c r="WVN43" s="38"/>
      <c r="WVO43" s="38"/>
      <c r="WVP43" s="38"/>
      <c r="WVQ43" s="38"/>
      <c r="WVR43" s="38"/>
      <c r="WVS43" s="38"/>
      <c r="WVT43" s="38"/>
      <c r="WVU43" s="38"/>
      <c r="WVV43" s="38"/>
      <c r="WVW43" s="38"/>
      <c r="WVX43" s="38"/>
      <c r="WVY43" s="38"/>
      <c r="WVZ43" s="38"/>
      <c r="WWA43" s="38"/>
      <c r="WWB43" s="38"/>
      <c r="WWC43" s="38"/>
      <c r="WWD43" s="38"/>
      <c r="WWE43" s="38"/>
      <c r="WWF43" s="38"/>
      <c r="WWG43" s="38"/>
      <c r="WWH43" s="38"/>
      <c r="WWI43" s="38"/>
      <c r="WWJ43" s="38"/>
      <c r="WWK43" s="38"/>
      <c r="WWL43" s="38"/>
      <c r="WWM43" s="38"/>
      <c r="WWN43" s="38"/>
      <c r="WWO43" s="38"/>
      <c r="WWP43" s="38"/>
      <c r="WWQ43" s="38"/>
      <c r="WWR43" s="38"/>
      <c r="WWS43" s="38"/>
      <c r="WWT43" s="38"/>
      <c r="WWU43" s="38"/>
      <c r="WWV43" s="38"/>
      <c r="WWW43" s="38"/>
      <c r="WWX43" s="38"/>
      <c r="WWY43" s="38"/>
      <c r="WWZ43" s="38"/>
      <c r="WXA43" s="38"/>
      <c r="WXB43" s="38"/>
      <c r="WXC43" s="38"/>
      <c r="WXD43" s="38"/>
      <c r="WXE43" s="38"/>
      <c r="WXF43" s="38"/>
      <c r="WXG43" s="38"/>
      <c r="WXH43" s="38"/>
      <c r="WXI43" s="38"/>
      <c r="WXJ43" s="38"/>
      <c r="WXK43" s="38"/>
      <c r="WXL43" s="38"/>
      <c r="WXM43" s="38"/>
      <c r="WXN43" s="38"/>
      <c r="WXO43" s="38"/>
      <c r="WXP43" s="38"/>
      <c r="WXQ43" s="38"/>
      <c r="WXR43" s="38"/>
      <c r="WXS43" s="38"/>
      <c r="WXT43" s="38"/>
      <c r="WXU43" s="38"/>
      <c r="WXV43" s="38"/>
      <c r="WXW43" s="38"/>
      <c r="WXX43" s="38"/>
      <c r="WXY43" s="38"/>
      <c r="WXZ43" s="38"/>
      <c r="WYA43" s="38"/>
      <c r="WYB43" s="38"/>
      <c r="WYC43" s="38"/>
      <c r="WYD43" s="38"/>
      <c r="WYE43" s="38"/>
      <c r="WYF43" s="38"/>
      <c r="WYG43" s="38"/>
      <c r="WYH43" s="38"/>
      <c r="WYI43" s="38"/>
      <c r="WYJ43" s="38"/>
      <c r="WYK43" s="38"/>
      <c r="WYL43" s="38"/>
      <c r="WYM43" s="38"/>
      <c r="WYN43" s="38"/>
      <c r="WYO43" s="38"/>
      <c r="WYP43" s="38"/>
      <c r="WYQ43" s="38"/>
      <c r="WYR43" s="38"/>
      <c r="WYS43" s="38"/>
      <c r="WYT43" s="38"/>
      <c r="WYU43" s="38"/>
      <c r="WYV43" s="38"/>
      <c r="WYW43" s="38"/>
      <c r="WYX43" s="38"/>
      <c r="WYY43" s="38"/>
      <c r="WYZ43" s="38"/>
      <c r="WZA43" s="38"/>
      <c r="WZB43" s="38"/>
      <c r="WZC43" s="38"/>
      <c r="WZD43" s="38"/>
      <c r="WZE43" s="38"/>
      <c r="WZF43" s="38"/>
      <c r="WZG43" s="38"/>
      <c r="WZH43" s="38"/>
      <c r="WZI43" s="38"/>
      <c r="WZJ43" s="38"/>
      <c r="WZK43" s="38"/>
      <c r="WZL43" s="38"/>
      <c r="WZM43" s="38"/>
      <c r="WZN43" s="38"/>
      <c r="WZO43" s="38"/>
      <c r="WZP43" s="38"/>
      <c r="WZQ43" s="38"/>
      <c r="WZR43" s="38"/>
      <c r="WZS43" s="38"/>
      <c r="WZT43" s="38"/>
      <c r="WZU43" s="38"/>
      <c r="WZV43" s="38"/>
      <c r="WZW43" s="38"/>
      <c r="WZX43" s="38"/>
      <c r="WZY43" s="38"/>
      <c r="WZZ43" s="38"/>
      <c r="XAA43" s="38"/>
      <c r="XAB43" s="38"/>
      <c r="XAC43" s="38"/>
      <c r="XAD43" s="38"/>
      <c r="XAE43" s="38"/>
      <c r="XAF43" s="38"/>
      <c r="XAG43" s="38"/>
      <c r="XAH43" s="38"/>
      <c r="XAI43" s="38"/>
      <c r="XAJ43" s="38"/>
      <c r="XAK43" s="38"/>
      <c r="XAL43" s="38"/>
      <c r="XAM43" s="38"/>
      <c r="XAN43" s="38"/>
      <c r="XAO43" s="38"/>
      <c r="XAP43" s="38"/>
      <c r="XAQ43" s="38"/>
      <c r="XAR43" s="38"/>
      <c r="XAS43" s="38"/>
      <c r="XAT43" s="38"/>
      <c r="XAU43" s="38"/>
      <c r="XAV43" s="38"/>
      <c r="XAW43" s="38"/>
      <c r="XAX43" s="38"/>
      <c r="XAY43" s="38"/>
      <c r="XAZ43" s="38"/>
      <c r="XBA43" s="38"/>
      <c r="XBB43" s="38"/>
      <c r="XBC43" s="38"/>
      <c r="XBD43" s="38"/>
      <c r="XBE43" s="38"/>
      <c r="XBF43" s="38"/>
      <c r="XBG43" s="38"/>
      <c r="XBH43" s="38"/>
      <c r="XBI43" s="38"/>
      <c r="XBJ43" s="38"/>
      <c r="XBK43" s="38"/>
      <c r="XBL43" s="38"/>
      <c r="XBM43" s="38"/>
      <c r="XBN43" s="38"/>
      <c r="XBO43" s="38"/>
      <c r="XBP43" s="38"/>
      <c r="XBQ43" s="38"/>
      <c r="XBR43" s="38"/>
      <c r="XBS43" s="38"/>
      <c r="XBT43" s="38"/>
      <c r="XBU43" s="38"/>
      <c r="XBV43" s="38"/>
      <c r="XBW43" s="38"/>
      <c r="XBX43" s="38"/>
      <c r="XBY43" s="38"/>
      <c r="XBZ43" s="38"/>
      <c r="XCA43" s="38"/>
      <c r="XCB43" s="38"/>
      <c r="XCC43" s="38"/>
      <c r="XCD43" s="38"/>
      <c r="XCE43" s="38"/>
      <c r="XCF43" s="38"/>
      <c r="XCG43" s="38"/>
      <c r="XCH43" s="38"/>
      <c r="XCI43" s="38"/>
      <c r="XCJ43" s="38"/>
      <c r="XCK43" s="38"/>
      <c r="XCL43" s="38"/>
      <c r="XCM43" s="38"/>
      <c r="XCN43" s="38"/>
      <c r="XCO43" s="38"/>
      <c r="XCP43" s="38"/>
      <c r="XCQ43" s="38"/>
      <c r="XCR43" s="38"/>
      <c r="XCS43" s="38"/>
      <c r="XCT43" s="38"/>
      <c r="XCU43" s="38"/>
      <c r="XCV43" s="38"/>
      <c r="XCW43" s="38"/>
      <c r="XCX43" s="38"/>
      <c r="XCY43" s="38"/>
      <c r="XCZ43" s="38"/>
      <c r="XDA43" s="38"/>
      <c r="XDB43" s="38"/>
      <c r="XDC43" s="38"/>
      <c r="XDD43" s="38"/>
      <c r="XDE43" s="38"/>
      <c r="XDF43" s="38"/>
      <c r="XDG43" s="38"/>
      <c r="XDH43" s="38"/>
      <c r="XDI43" s="38"/>
      <c r="XDJ43" s="38"/>
      <c r="XDK43" s="38"/>
      <c r="XDL43" s="38"/>
      <c r="XDM43" s="38"/>
      <c r="XDN43" s="38"/>
      <c r="XDO43" s="38"/>
      <c r="XDP43" s="38"/>
      <c r="XDQ43" s="38"/>
      <c r="XDR43" s="38"/>
      <c r="XDS43" s="38"/>
      <c r="XDT43" s="38"/>
      <c r="XDU43" s="38"/>
      <c r="XDV43" s="38"/>
      <c r="XDW43" s="38"/>
      <c r="XDX43" s="38"/>
      <c r="XDY43" s="38"/>
      <c r="XDZ43" s="38"/>
      <c r="XEA43" s="38"/>
      <c r="XEB43" s="38"/>
      <c r="XEC43" s="38"/>
      <c r="XED43" s="38"/>
      <c r="XEE43" s="38"/>
      <c r="XEF43" s="38"/>
      <c r="XEG43" s="38"/>
      <c r="XEH43" s="38"/>
      <c r="XEI43" s="38"/>
      <c r="XEJ43" s="38"/>
    </row>
    <row r="44" spans="1:16365" s="60" customFormat="1" ht="56" customHeight="1" x14ac:dyDescent="0.15">
      <c r="B44" s="108" t="s">
        <v>350</v>
      </c>
      <c r="C44" s="69" t="s">
        <v>174</v>
      </c>
      <c r="D44" s="70" t="s">
        <v>9</v>
      </c>
      <c r="E44" s="70" t="s">
        <v>175</v>
      </c>
      <c r="F44" s="70" t="s">
        <v>43</v>
      </c>
      <c r="G44" s="70" t="s">
        <v>43</v>
      </c>
      <c r="H44" s="42">
        <f>SUBTOTAL(9,I44:W44)</f>
        <v>49.5</v>
      </c>
      <c r="I44" s="65">
        <f>SUM(10+7.5)</f>
        <v>17.5</v>
      </c>
      <c r="J44" s="65"/>
      <c r="K44" s="71">
        <f>SUM(25+7)</f>
        <v>32</v>
      </c>
      <c r="L44" s="65"/>
      <c r="M44" s="72"/>
      <c r="N44" s="72"/>
      <c r="O44" s="72"/>
      <c r="P44" s="73"/>
      <c r="Q44" s="65"/>
      <c r="R44" s="65"/>
      <c r="S44" s="65"/>
      <c r="T44" s="65"/>
      <c r="U44" s="65"/>
      <c r="V44" s="65"/>
      <c r="W44" s="71"/>
      <c r="X44" s="75"/>
      <c r="Y44" s="62"/>
      <c r="Z44" s="62"/>
      <c r="XDG44" s="38"/>
      <c r="XDH44" s="38"/>
      <c r="XDI44" s="38"/>
      <c r="XDJ44" s="38"/>
      <c r="XDK44" s="38"/>
      <c r="XDL44" s="38"/>
      <c r="XDM44" s="38"/>
      <c r="XDN44" s="34"/>
      <c r="XDO44" s="34"/>
      <c r="XDP44" s="34"/>
      <c r="XDQ44" s="34"/>
      <c r="XDR44" s="34"/>
      <c r="XDS44" s="34"/>
      <c r="XDT44" s="34"/>
      <c r="XDU44" s="34"/>
      <c r="XDV44" s="34"/>
      <c r="XDW44" s="34"/>
      <c r="XDX44" s="34"/>
      <c r="XDY44" s="34"/>
      <c r="XDZ44" s="34"/>
      <c r="XEA44" s="34"/>
      <c r="XEB44" s="34"/>
      <c r="XEC44" s="34"/>
      <c r="XED44" s="34"/>
      <c r="XEE44" s="34"/>
      <c r="XEF44" s="34"/>
      <c r="XEG44" s="34"/>
      <c r="XEH44" s="34"/>
      <c r="XEI44" s="34"/>
      <c r="XEJ44" s="34"/>
      <c r="XEK44" s="34"/>
    </row>
    <row r="45" spans="1:16365" s="60" customFormat="1" ht="56" customHeight="1" x14ac:dyDescent="0.15">
      <c r="B45" s="108" t="s">
        <v>351</v>
      </c>
      <c r="C45" s="69" t="s">
        <v>259</v>
      </c>
      <c r="D45" s="70" t="s">
        <v>44</v>
      </c>
      <c r="E45" s="70" t="s">
        <v>260</v>
      </c>
      <c r="F45" s="70" t="s">
        <v>45</v>
      </c>
      <c r="G45" s="70" t="s">
        <v>181</v>
      </c>
      <c r="H45" s="61">
        <f>SUM(I45:W45)</f>
        <v>48.5</v>
      </c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>
        <f>SUM(25+19.5+4)</f>
        <v>48.5</v>
      </c>
      <c r="U45" s="62"/>
      <c r="V45" s="62"/>
      <c r="W45" s="62"/>
      <c r="X45" s="75"/>
      <c r="Y45" s="62"/>
      <c r="Z45" s="62"/>
      <c r="XDG45" s="38"/>
      <c r="XDH45" s="38"/>
      <c r="XDI45" s="38"/>
      <c r="XDJ45" s="38"/>
      <c r="XDK45" s="38"/>
      <c r="XDL45" s="38"/>
      <c r="XDM45" s="38"/>
      <c r="XDN45" s="34"/>
      <c r="XDO45" s="34"/>
      <c r="XDP45" s="34"/>
      <c r="XDQ45" s="34"/>
      <c r="XDR45" s="34"/>
      <c r="XDS45" s="34"/>
      <c r="XDT45" s="34"/>
      <c r="XDU45" s="34"/>
      <c r="XDV45" s="34"/>
      <c r="XDW45" s="34"/>
      <c r="XDX45" s="34"/>
      <c r="XDY45" s="34"/>
      <c r="XDZ45" s="34"/>
      <c r="XEA45" s="34"/>
      <c r="XEB45" s="34"/>
      <c r="XEC45" s="34"/>
      <c r="XED45" s="34"/>
      <c r="XEE45" s="34"/>
      <c r="XEF45" s="34"/>
      <c r="XEG45" s="34"/>
      <c r="XEH45" s="34"/>
      <c r="XEI45" s="34"/>
      <c r="XEJ45" s="34"/>
      <c r="XEK45" s="34"/>
    </row>
    <row r="46" spans="1:16365" s="60" customFormat="1" ht="56" customHeight="1" x14ac:dyDescent="0.15">
      <c r="B46" s="108" t="s">
        <v>352</v>
      </c>
      <c r="C46" s="69" t="s">
        <v>254</v>
      </c>
      <c r="D46" s="70" t="s">
        <v>10</v>
      </c>
      <c r="E46" s="70" t="s">
        <v>172</v>
      </c>
      <c r="F46" s="74" t="s">
        <v>285</v>
      </c>
      <c r="G46" s="70"/>
      <c r="H46" s="61">
        <f>SUM(I46:W46)</f>
        <v>44.5</v>
      </c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>
        <f>SUM(25+19.5)</f>
        <v>44.5</v>
      </c>
      <c r="T46" s="62"/>
      <c r="U46" s="62"/>
      <c r="V46" s="62"/>
      <c r="W46" s="62"/>
      <c r="X46" s="75"/>
      <c r="Y46" s="62"/>
      <c r="Z46" s="62"/>
      <c r="XDG46" s="38"/>
      <c r="XDH46" s="38"/>
      <c r="XDI46" s="38"/>
      <c r="XDJ46" s="38"/>
      <c r="XDK46" s="38"/>
      <c r="XDL46" s="38"/>
      <c r="XDM46" s="38"/>
      <c r="XDN46" s="34"/>
      <c r="XDO46" s="34"/>
      <c r="XDP46" s="34"/>
      <c r="XDQ46" s="34"/>
      <c r="XDR46" s="34"/>
      <c r="XDS46" s="34"/>
      <c r="XDT46" s="34"/>
      <c r="XDU46" s="34"/>
      <c r="XDV46" s="34"/>
      <c r="XDW46" s="34"/>
      <c r="XDX46" s="34"/>
      <c r="XDY46" s="34"/>
      <c r="XDZ46" s="34"/>
      <c r="XEA46" s="34"/>
      <c r="XEB46" s="34"/>
      <c r="XEC46" s="34"/>
      <c r="XED46" s="34"/>
      <c r="XEE46" s="34"/>
      <c r="XEF46" s="34"/>
      <c r="XEG46" s="34"/>
      <c r="XEH46" s="34"/>
      <c r="XEI46" s="34"/>
      <c r="XEJ46" s="34"/>
      <c r="XEK46" s="34"/>
    </row>
    <row r="47" spans="1:16365" s="60" customFormat="1" ht="56" customHeight="1" x14ac:dyDescent="0.15">
      <c r="B47" s="108" t="s">
        <v>353</v>
      </c>
      <c r="C47" s="69" t="s">
        <v>257</v>
      </c>
      <c r="D47" s="70" t="s">
        <v>70</v>
      </c>
      <c r="E47" s="70" t="s">
        <v>71</v>
      </c>
      <c r="F47" s="70" t="s">
        <v>67</v>
      </c>
      <c r="G47" s="70" t="s">
        <v>258</v>
      </c>
      <c r="H47" s="61">
        <f>SUM(I47:W47)</f>
        <v>44.5</v>
      </c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>
        <f>SUM(25+19.5)</f>
        <v>44.5</v>
      </c>
      <c r="U47" s="62"/>
      <c r="V47" s="62"/>
      <c r="W47" s="62"/>
      <c r="X47" s="40"/>
      <c r="Y47" s="41"/>
      <c r="Z47" s="41"/>
      <c r="AA47" s="38"/>
      <c r="AB47" s="38"/>
      <c r="AC47" s="38"/>
    </row>
    <row r="48" spans="1:16365" s="60" customFormat="1" ht="56" customHeight="1" x14ac:dyDescent="0.15">
      <c r="B48" s="108" t="s">
        <v>354</v>
      </c>
      <c r="C48" s="69" t="s">
        <v>226</v>
      </c>
      <c r="D48" s="70" t="s">
        <v>227</v>
      </c>
      <c r="E48" s="70" t="s">
        <v>228</v>
      </c>
      <c r="F48" s="70" t="s">
        <v>67</v>
      </c>
      <c r="G48" s="70" t="s">
        <v>229</v>
      </c>
      <c r="H48" s="61">
        <f>SUM(I48:Z48)</f>
        <v>43</v>
      </c>
      <c r="I48" s="62"/>
      <c r="J48" s="62"/>
      <c r="K48" s="62"/>
      <c r="L48" s="62"/>
      <c r="M48" s="62"/>
      <c r="N48" s="62"/>
      <c r="O48" s="62">
        <f>SUM(25+18)</f>
        <v>43</v>
      </c>
      <c r="P48" s="62"/>
      <c r="Q48" s="62"/>
      <c r="R48" s="62"/>
      <c r="S48" s="62"/>
      <c r="T48" s="62"/>
      <c r="U48" s="62"/>
      <c r="V48" s="62"/>
      <c r="W48" s="62"/>
      <c r="X48" s="40"/>
      <c r="Y48" s="41"/>
      <c r="Z48" s="41"/>
      <c r="AA48" s="38"/>
      <c r="AB48" s="38"/>
      <c r="AC48" s="38"/>
    </row>
    <row r="49" spans="2:29 16335:16365" s="60" customFormat="1" ht="56" customHeight="1" x14ac:dyDescent="0.15">
      <c r="B49" s="108" t="s">
        <v>355</v>
      </c>
      <c r="C49" s="69" t="s">
        <v>105</v>
      </c>
      <c r="D49" s="70" t="s">
        <v>212</v>
      </c>
      <c r="E49" s="70" t="s">
        <v>213</v>
      </c>
      <c r="F49" s="70" t="s">
        <v>214</v>
      </c>
      <c r="G49" s="70" t="s">
        <v>120</v>
      </c>
      <c r="H49" s="61">
        <f>SUM(I49:Z49)</f>
        <v>42</v>
      </c>
      <c r="I49" s="62"/>
      <c r="J49" s="62"/>
      <c r="K49" s="62"/>
      <c r="L49" s="62"/>
      <c r="M49" s="62"/>
      <c r="N49" s="62">
        <f>SUM(25+11+6)</f>
        <v>42</v>
      </c>
      <c r="O49" s="62"/>
      <c r="P49" s="62"/>
      <c r="Q49" s="62"/>
      <c r="R49" s="62"/>
      <c r="S49" s="62"/>
      <c r="T49" s="62"/>
      <c r="U49" s="62"/>
      <c r="V49" s="62"/>
      <c r="W49" s="62"/>
      <c r="X49" s="40"/>
      <c r="Y49" s="41"/>
      <c r="Z49" s="41"/>
      <c r="AA49" s="38"/>
      <c r="AB49" s="38"/>
      <c r="AC49" s="38"/>
    </row>
    <row r="50" spans="2:29 16335:16365" s="60" customFormat="1" ht="56" customHeight="1" x14ac:dyDescent="0.15">
      <c r="B50" s="108" t="s">
        <v>356</v>
      </c>
      <c r="C50" s="67" t="s">
        <v>28</v>
      </c>
      <c r="D50" s="70" t="s">
        <v>163</v>
      </c>
      <c r="E50" s="68" t="s">
        <v>74</v>
      </c>
      <c r="F50" s="68" t="s">
        <v>75</v>
      </c>
      <c r="G50" s="68" t="s">
        <v>166</v>
      </c>
      <c r="H50" s="61">
        <f>SUM(I50:Z50)</f>
        <v>41</v>
      </c>
      <c r="I50" s="62"/>
      <c r="J50" s="62"/>
      <c r="K50" s="62"/>
      <c r="L50" s="62"/>
      <c r="M50" s="62"/>
      <c r="N50" s="62">
        <f>SUM(25+11+5)</f>
        <v>41</v>
      </c>
      <c r="O50" s="62"/>
      <c r="P50" s="62"/>
      <c r="Q50" s="62"/>
      <c r="R50" s="62"/>
      <c r="S50" s="62"/>
      <c r="T50" s="62"/>
      <c r="U50" s="62"/>
      <c r="V50" s="62"/>
      <c r="W50" s="62"/>
      <c r="X50" s="40"/>
      <c r="Y50" s="41"/>
      <c r="Z50" s="41"/>
      <c r="AA50" s="38"/>
      <c r="AB50" s="38"/>
      <c r="AC50" s="38"/>
    </row>
    <row r="51" spans="2:29 16335:16365" s="60" customFormat="1" ht="56" customHeight="1" x14ac:dyDescent="0.15">
      <c r="B51" s="108" t="s">
        <v>357</v>
      </c>
      <c r="C51" s="69" t="s">
        <v>204</v>
      </c>
      <c r="D51" s="70" t="s">
        <v>205</v>
      </c>
      <c r="E51" s="70" t="s">
        <v>206</v>
      </c>
      <c r="F51" s="70" t="s">
        <v>87</v>
      </c>
      <c r="G51" s="74" t="s">
        <v>207</v>
      </c>
      <c r="H51" s="61">
        <f>SUM(I51:Z51)</f>
        <v>40</v>
      </c>
      <c r="I51" s="62"/>
      <c r="J51" s="62"/>
      <c r="K51" s="62"/>
      <c r="L51" s="62"/>
      <c r="M51" s="62"/>
      <c r="N51" s="62">
        <f>SUM(25+11+4)</f>
        <v>40</v>
      </c>
      <c r="O51" s="62"/>
      <c r="P51" s="62"/>
      <c r="Q51" s="62"/>
      <c r="R51" s="62"/>
      <c r="S51" s="62"/>
      <c r="T51" s="62"/>
      <c r="U51" s="62"/>
      <c r="V51" s="62"/>
      <c r="W51" s="62"/>
      <c r="X51" s="40"/>
      <c r="Y51" s="41"/>
      <c r="Z51" s="41"/>
      <c r="AA51" s="38"/>
      <c r="AB51" s="38"/>
      <c r="AC51" s="38"/>
      <c r="XEK51" s="82"/>
    </row>
    <row r="52" spans="2:29 16335:16365" s="60" customFormat="1" ht="56" customHeight="1" x14ac:dyDescent="0.15">
      <c r="B52" s="108" t="s">
        <v>358</v>
      </c>
      <c r="C52" s="69" t="s">
        <v>283</v>
      </c>
      <c r="D52" s="101" t="s">
        <v>8</v>
      </c>
      <c r="E52" s="70" t="s">
        <v>50</v>
      </c>
      <c r="F52" s="101" t="s">
        <v>45</v>
      </c>
      <c r="G52" s="70" t="s">
        <v>45</v>
      </c>
      <c r="H52" s="42">
        <f>SUBTOTAL(9,I52:W52)</f>
        <v>39.5</v>
      </c>
      <c r="I52" s="65"/>
      <c r="J52" s="65"/>
      <c r="K52" s="71"/>
      <c r="L52" s="65"/>
      <c r="M52" s="72"/>
      <c r="N52" s="72"/>
      <c r="O52" s="72"/>
      <c r="P52" s="73"/>
      <c r="Q52" s="65"/>
      <c r="R52" s="65"/>
      <c r="S52" s="65"/>
      <c r="T52" s="65"/>
      <c r="U52" s="65"/>
      <c r="V52" s="65"/>
      <c r="W52" s="62">
        <f>SUM(25+9.5+5)</f>
        <v>39.5</v>
      </c>
      <c r="X52" s="40"/>
      <c r="Y52" s="41"/>
      <c r="Z52" s="41"/>
      <c r="AA52" s="38"/>
      <c r="AB52" s="38"/>
      <c r="AC52" s="38"/>
    </row>
    <row r="53" spans="2:29 16335:16365" s="60" customFormat="1" ht="56" customHeight="1" x14ac:dyDescent="0.15">
      <c r="B53" s="108" t="s">
        <v>359</v>
      </c>
      <c r="C53" s="67" t="s">
        <v>17</v>
      </c>
      <c r="D53" s="68" t="s">
        <v>88</v>
      </c>
      <c r="E53" s="68" t="s">
        <v>89</v>
      </c>
      <c r="F53" s="68" t="s">
        <v>90</v>
      </c>
      <c r="G53" s="68" t="s">
        <v>19</v>
      </c>
      <c r="H53" s="61">
        <f t="shared" ref="H53:H59" si="1">SUM(I53:Z53)</f>
        <v>38.5</v>
      </c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>
        <f>SUM(25+9.5+4)</f>
        <v>38.5</v>
      </c>
      <c r="X53" s="40"/>
      <c r="Y53" s="41"/>
      <c r="Z53" s="41"/>
      <c r="AA53" s="38"/>
      <c r="AB53" s="38"/>
      <c r="AC53" s="38"/>
    </row>
    <row r="54" spans="2:29 16335:16365" s="60" customFormat="1" ht="56" customHeight="1" x14ac:dyDescent="0.15">
      <c r="B54" s="108" t="s">
        <v>361</v>
      </c>
      <c r="C54" s="67" t="s">
        <v>266</v>
      </c>
      <c r="D54" s="70" t="s">
        <v>111</v>
      </c>
      <c r="E54" s="68" t="s">
        <v>100</v>
      </c>
      <c r="F54" s="70" t="s">
        <v>101</v>
      </c>
      <c r="G54" s="68" t="s">
        <v>267</v>
      </c>
      <c r="H54" s="61">
        <f t="shared" si="1"/>
        <v>37.5</v>
      </c>
      <c r="I54" s="62"/>
      <c r="J54" s="83"/>
      <c r="K54" s="83"/>
      <c r="L54" s="62"/>
      <c r="M54" s="83"/>
      <c r="N54" s="83"/>
      <c r="O54" s="83"/>
      <c r="P54" s="83"/>
      <c r="Q54" s="62"/>
      <c r="R54" s="83"/>
      <c r="S54" s="83"/>
      <c r="T54" s="62"/>
      <c r="U54" s="62"/>
      <c r="V54" s="84">
        <f>SUM(25+8.5+4)</f>
        <v>37.5</v>
      </c>
      <c r="W54" s="83"/>
      <c r="X54" s="40"/>
      <c r="Y54" s="41"/>
      <c r="Z54" s="41"/>
      <c r="AA54" s="38"/>
      <c r="AB54" s="38"/>
      <c r="AC54" s="38"/>
    </row>
    <row r="55" spans="2:29 16335:16365" s="60" customFormat="1" ht="56" customHeight="1" x14ac:dyDescent="0.15">
      <c r="B55" s="108" t="s">
        <v>361</v>
      </c>
      <c r="C55" s="67" t="s">
        <v>33</v>
      </c>
      <c r="D55" s="68" t="s">
        <v>92</v>
      </c>
      <c r="E55" s="68" t="s">
        <v>93</v>
      </c>
      <c r="F55" s="68" t="s">
        <v>94</v>
      </c>
      <c r="G55" s="74" t="s">
        <v>95</v>
      </c>
      <c r="H55" s="61">
        <f t="shared" si="1"/>
        <v>37.5</v>
      </c>
      <c r="I55" s="62"/>
      <c r="J55" s="62">
        <f>SUM(10+27.5)</f>
        <v>37.5</v>
      </c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40"/>
      <c r="Y55" s="41"/>
      <c r="Z55" s="41"/>
      <c r="AA55" s="38"/>
      <c r="AB55" s="38"/>
      <c r="AC55" s="38"/>
    </row>
    <row r="56" spans="2:29 16335:16365" s="60" customFormat="1" ht="56" customHeight="1" x14ac:dyDescent="0.15">
      <c r="B56" s="108" t="s">
        <v>360</v>
      </c>
      <c r="C56" s="67" t="s">
        <v>107</v>
      </c>
      <c r="D56" s="68" t="s">
        <v>137</v>
      </c>
      <c r="E56" s="68" t="s">
        <v>138</v>
      </c>
      <c r="F56" s="68" t="s">
        <v>153</v>
      </c>
      <c r="G56" s="68" t="s">
        <v>102</v>
      </c>
      <c r="H56" s="61">
        <f t="shared" si="1"/>
        <v>37</v>
      </c>
      <c r="I56" s="62"/>
      <c r="J56" s="62"/>
      <c r="K56" s="62"/>
      <c r="L56" s="62">
        <f>SUM(25+8+4)</f>
        <v>37</v>
      </c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40"/>
      <c r="Y56" s="41"/>
      <c r="Z56" s="41"/>
      <c r="AA56" s="38"/>
      <c r="AB56" s="38"/>
      <c r="AC56" s="38"/>
    </row>
    <row r="57" spans="2:29 16335:16365" s="60" customFormat="1" ht="56" customHeight="1" x14ac:dyDescent="0.15">
      <c r="B57" s="108" t="s">
        <v>362</v>
      </c>
      <c r="C57" s="67" t="s">
        <v>29</v>
      </c>
      <c r="D57" s="68" t="s">
        <v>56</v>
      </c>
      <c r="E57" s="68" t="s">
        <v>57</v>
      </c>
      <c r="F57" s="68" t="s">
        <v>58</v>
      </c>
      <c r="G57" s="68" t="s">
        <v>58</v>
      </c>
      <c r="H57" s="61">
        <f t="shared" si="1"/>
        <v>36.5</v>
      </c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>
        <f>SUM(25+5.5+6)</f>
        <v>36.5</v>
      </c>
      <c r="V57" s="62"/>
      <c r="W57" s="62"/>
      <c r="X57" s="40"/>
      <c r="Y57" s="41"/>
      <c r="Z57" s="41"/>
      <c r="AA57" s="38"/>
      <c r="AB57" s="38"/>
      <c r="AC57" s="38"/>
    </row>
    <row r="58" spans="2:29 16335:16365" s="60" customFormat="1" ht="56" customHeight="1" x14ac:dyDescent="0.15">
      <c r="B58" s="108" t="s">
        <v>363</v>
      </c>
      <c r="C58" s="69" t="s">
        <v>217</v>
      </c>
      <c r="D58" s="70" t="s">
        <v>218</v>
      </c>
      <c r="E58" s="70" t="s">
        <v>219</v>
      </c>
      <c r="F58" s="70" t="s">
        <v>125</v>
      </c>
      <c r="G58" s="70"/>
      <c r="H58" s="61">
        <f t="shared" si="1"/>
        <v>36</v>
      </c>
      <c r="I58" s="62"/>
      <c r="J58" s="62"/>
      <c r="K58" s="62"/>
      <c r="L58" s="62"/>
      <c r="M58" s="62"/>
      <c r="N58" s="62">
        <f>SUM(25+11+0)</f>
        <v>36</v>
      </c>
      <c r="O58" s="62"/>
      <c r="P58" s="62"/>
      <c r="Q58" s="62"/>
      <c r="R58" s="62"/>
      <c r="S58" s="62"/>
      <c r="T58" s="62"/>
      <c r="U58" s="62"/>
      <c r="V58" s="62"/>
      <c r="W58" s="62"/>
      <c r="X58" s="75"/>
      <c r="Y58" s="62"/>
      <c r="Z58" s="62"/>
      <c r="XDY58" s="38"/>
      <c r="XDZ58" s="38"/>
      <c r="XEA58" s="38"/>
      <c r="XEB58" s="38"/>
      <c r="XEC58" s="38"/>
      <c r="XED58" s="38"/>
      <c r="XEE58" s="38"/>
      <c r="XEF58" s="34"/>
      <c r="XEG58" s="34"/>
      <c r="XEH58" s="34"/>
      <c r="XEI58" s="34"/>
      <c r="XEJ58" s="34"/>
    </row>
    <row r="59" spans="2:29 16335:16365" s="60" customFormat="1" ht="56" customHeight="1" x14ac:dyDescent="0.15">
      <c r="B59" s="108" t="s">
        <v>364</v>
      </c>
      <c r="C59" s="67" t="s">
        <v>84</v>
      </c>
      <c r="D59" s="68" t="s">
        <v>85</v>
      </c>
      <c r="E59" s="68" t="s">
        <v>86</v>
      </c>
      <c r="F59" s="68" t="s">
        <v>87</v>
      </c>
      <c r="G59" s="68" t="s">
        <v>87</v>
      </c>
      <c r="H59" s="61">
        <f t="shared" si="1"/>
        <v>36</v>
      </c>
      <c r="I59" s="62"/>
      <c r="J59" s="62"/>
      <c r="K59" s="62"/>
      <c r="L59" s="62"/>
      <c r="M59" s="62"/>
      <c r="N59" s="62">
        <f>SUM(25+11+0)</f>
        <v>36</v>
      </c>
      <c r="O59" s="62"/>
      <c r="P59" s="62"/>
      <c r="Q59" s="62"/>
      <c r="R59" s="62"/>
      <c r="S59" s="62"/>
      <c r="T59" s="62"/>
      <c r="U59" s="62"/>
      <c r="V59" s="62"/>
      <c r="W59" s="62"/>
      <c r="X59" s="75"/>
      <c r="Y59" s="62"/>
      <c r="Z59" s="62"/>
      <c r="XDG59" s="38"/>
      <c r="XDH59" s="38"/>
      <c r="XDI59" s="38"/>
      <c r="XDJ59" s="38"/>
      <c r="XDK59" s="38"/>
      <c r="XDL59" s="38"/>
      <c r="XDM59" s="38"/>
      <c r="XDN59" s="34"/>
      <c r="XDO59" s="34"/>
      <c r="XDP59" s="34"/>
      <c r="XDQ59" s="34"/>
      <c r="XDR59" s="34"/>
      <c r="XDS59" s="34"/>
      <c r="XDT59" s="34"/>
      <c r="XDU59" s="34"/>
      <c r="XDV59" s="34"/>
      <c r="XDW59" s="34"/>
      <c r="XDX59" s="34"/>
      <c r="XDY59" s="34"/>
      <c r="XDZ59" s="34"/>
      <c r="XEA59" s="34"/>
      <c r="XEB59" s="34"/>
      <c r="XEC59" s="34"/>
      <c r="XED59" s="34"/>
      <c r="XEE59" s="34"/>
      <c r="XEF59" s="34"/>
      <c r="XEG59" s="34"/>
      <c r="XEH59" s="34"/>
      <c r="XEI59" s="34"/>
      <c r="XEJ59" s="34"/>
    </row>
    <row r="60" spans="2:29 16335:16365" s="60" customFormat="1" ht="56" customHeight="1" x14ac:dyDescent="0.15">
      <c r="B60" s="108" t="s">
        <v>365</v>
      </c>
      <c r="C60" s="69" t="s">
        <v>241</v>
      </c>
      <c r="D60" s="70" t="s">
        <v>242</v>
      </c>
      <c r="E60" s="70" t="s">
        <v>243</v>
      </c>
      <c r="F60" s="70" t="s">
        <v>67</v>
      </c>
      <c r="G60" s="70" t="s">
        <v>181</v>
      </c>
      <c r="H60" s="61">
        <f>SUBTOTAL(9,I60:W60)</f>
        <v>36</v>
      </c>
      <c r="I60" s="62"/>
      <c r="J60" s="62"/>
      <c r="K60" s="62"/>
      <c r="L60" s="62"/>
      <c r="M60" s="62"/>
      <c r="N60" s="62"/>
      <c r="O60" s="62"/>
      <c r="P60" s="62"/>
      <c r="Q60" s="62"/>
      <c r="R60" s="62">
        <f>SUM(25+11+0)</f>
        <v>36</v>
      </c>
      <c r="S60" s="62"/>
      <c r="T60" s="62"/>
      <c r="U60" s="62"/>
      <c r="V60" s="62"/>
      <c r="W60" s="62"/>
      <c r="X60" s="75"/>
      <c r="Y60" s="62"/>
      <c r="Z60" s="62"/>
      <c r="XEE60" s="38"/>
      <c r="XEF60" s="38"/>
      <c r="XEG60" s="38"/>
      <c r="XEH60" s="38"/>
      <c r="XEI60" s="38"/>
      <c r="XEJ60" s="38"/>
    </row>
    <row r="61" spans="2:29 16335:16365" s="60" customFormat="1" ht="56" customHeight="1" x14ac:dyDescent="0.15">
      <c r="B61" s="108" t="s">
        <v>365</v>
      </c>
      <c r="C61" s="69" t="s">
        <v>249</v>
      </c>
      <c r="D61" s="70" t="s">
        <v>36</v>
      </c>
      <c r="E61" s="70" t="s">
        <v>134</v>
      </c>
      <c r="F61" s="70" t="s">
        <v>67</v>
      </c>
      <c r="G61" s="74" t="s">
        <v>250</v>
      </c>
      <c r="H61" s="61">
        <f>SUBTOTAL(9,I61:W61)</f>
        <v>36</v>
      </c>
      <c r="I61" s="62"/>
      <c r="J61" s="62"/>
      <c r="K61" s="62"/>
      <c r="L61" s="62"/>
      <c r="M61" s="62"/>
      <c r="N61" s="62"/>
      <c r="O61" s="62"/>
      <c r="P61" s="62"/>
      <c r="Q61" s="62"/>
      <c r="R61" s="62">
        <f>SUM(25+11+0)</f>
        <v>36</v>
      </c>
      <c r="S61" s="62"/>
      <c r="T61" s="62"/>
      <c r="U61" s="62"/>
      <c r="V61" s="62"/>
      <c r="W61" s="62"/>
      <c r="X61" s="64"/>
      <c r="Y61" s="65"/>
      <c r="Z61" s="65"/>
      <c r="AA61" s="38"/>
      <c r="AB61" s="38"/>
      <c r="AC61" s="38"/>
    </row>
    <row r="62" spans="2:29 16335:16365" s="60" customFormat="1" ht="56" customHeight="1" x14ac:dyDescent="0.15">
      <c r="B62" s="108" t="s">
        <v>365</v>
      </c>
      <c r="C62" s="69" t="s">
        <v>135</v>
      </c>
      <c r="D62" s="70" t="s">
        <v>239</v>
      </c>
      <c r="E62" s="70" t="s">
        <v>240</v>
      </c>
      <c r="F62" s="70" t="s">
        <v>52</v>
      </c>
      <c r="G62" s="74" t="s">
        <v>314</v>
      </c>
      <c r="H62" s="61">
        <f>SUBTOTAL(9,I62:W62)</f>
        <v>36</v>
      </c>
      <c r="I62" s="62"/>
      <c r="J62" s="62"/>
      <c r="K62" s="62"/>
      <c r="L62" s="62"/>
      <c r="M62" s="62"/>
      <c r="N62" s="62"/>
      <c r="O62" s="62"/>
      <c r="P62" s="62"/>
      <c r="Q62" s="62"/>
      <c r="R62" s="62">
        <f>SUM(25+11+0)</f>
        <v>36</v>
      </c>
      <c r="S62" s="62"/>
      <c r="T62" s="62"/>
      <c r="U62" s="62"/>
      <c r="V62" s="62"/>
      <c r="W62" s="62"/>
      <c r="X62" s="40"/>
      <c r="Y62" s="41"/>
      <c r="Z62" s="41"/>
      <c r="AA62" s="38"/>
      <c r="AB62" s="38"/>
      <c r="AC62" s="38"/>
    </row>
    <row r="63" spans="2:29 16335:16365" s="60" customFormat="1" ht="56" customHeight="1" x14ac:dyDescent="0.15">
      <c r="B63" s="108" t="s">
        <v>365</v>
      </c>
      <c r="C63" s="67" t="s">
        <v>126</v>
      </c>
      <c r="D63" s="74" t="s">
        <v>127</v>
      </c>
      <c r="E63" s="68" t="s">
        <v>128</v>
      </c>
      <c r="F63" s="68" t="s">
        <v>120</v>
      </c>
      <c r="G63" s="68" t="s">
        <v>120</v>
      </c>
      <c r="H63" s="61">
        <f t="shared" ref="H63:H77" si="2">SUM(I63:Z63)</f>
        <v>36</v>
      </c>
      <c r="I63" s="62"/>
      <c r="J63" s="62"/>
      <c r="K63" s="62"/>
      <c r="L63" s="62"/>
      <c r="M63" s="62"/>
      <c r="N63" s="62">
        <f>SUM(25+11+0)</f>
        <v>36</v>
      </c>
      <c r="O63" s="62"/>
      <c r="P63" s="62"/>
      <c r="Q63" s="62"/>
      <c r="R63" s="62"/>
      <c r="S63" s="62"/>
      <c r="T63" s="62"/>
      <c r="U63" s="62"/>
      <c r="V63" s="62"/>
      <c r="W63" s="62"/>
      <c r="X63" s="40"/>
      <c r="Y63" s="41"/>
      <c r="Z63" s="41"/>
      <c r="AA63" s="38"/>
      <c r="AB63" s="38"/>
      <c r="AC63" s="38"/>
      <c r="XEK63" s="38"/>
    </row>
    <row r="64" spans="2:29 16335:16365" s="60" customFormat="1" ht="56" customHeight="1" x14ac:dyDescent="0.15">
      <c r="B64" s="108" t="s">
        <v>365</v>
      </c>
      <c r="C64" s="67" t="s">
        <v>27</v>
      </c>
      <c r="D64" s="68" t="s">
        <v>103</v>
      </c>
      <c r="E64" s="68" t="s">
        <v>104</v>
      </c>
      <c r="F64" s="68" t="s">
        <v>120</v>
      </c>
      <c r="G64" s="68" t="s">
        <v>120</v>
      </c>
      <c r="H64" s="61">
        <f t="shared" si="2"/>
        <v>36</v>
      </c>
      <c r="I64" s="62"/>
      <c r="J64" s="62"/>
      <c r="K64" s="62"/>
      <c r="L64" s="62"/>
      <c r="M64" s="62"/>
      <c r="N64" s="62">
        <f>SUM(25+11+0)</f>
        <v>36</v>
      </c>
      <c r="O64" s="62"/>
      <c r="P64" s="62"/>
      <c r="Q64" s="62"/>
      <c r="R64" s="62"/>
      <c r="S64" s="62"/>
      <c r="T64" s="62"/>
      <c r="U64" s="62"/>
      <c r="V64" s="62"/>
      <c r="W64" s="62"/>
      <c r="X64" s="40"/>
      <c r="Y64" s="41"/>
      <c r="Z64" s="41"/>
      <c r="AA64" s="38"/>
      <c r="AB64" s="38"/>
      <c r="AC64" s="38"/>
    </row>
    <row r="65" spans="1:16365" s="60" customFormat="1" ht="56" customHeight="1" x14ac:dyDescent="0.15">
      <c r="B65" s="108" t="s">
        <v>366</v>
      </c>
      <c r="C65" s="67" t="s">
        <v>139</v>
      </c>
      <c r="D65" s="68" t="s">
        <v>140</v>
      </c>
      <c r="E65" s="68" t="s">
        <v>59</v>
      </c>
      <c r="F65" s="68" t="s">
        <v>141</v>
      </c>
      <c r="G65" s="68" t="s">
        <v>58</v>
      </c>
      <c r="H65" s="61">
        <f t="shared" si="2"/>
        <v>35.5</v>
      </c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>
        <f>SUM(25+5.5+5)</f>
        <v>35.5</v>
      </c>
      <c r="V65" s="62"/>
      <c r="W65" s="62"/>
      <c r="X65" s="40"/>
      <c r="Y65" s="41"/>
      <c r="Z65" s="41"/>
      <c r="AA65" s="38"/>
      <c r="AB65" s="38"/>
      <c r="AC65" s="38"/>
      <c r="XEK65" s="38"/>
    </row>
    <row r="66" spans="1:16365" s="60" customFormat="1" ht="56" customHeight="1" x14ac:dyDescent="0.15">
      <c r="B66" s="108" t="s">
        <v>366</v>
      </c>
      <c r="C66" s="67" t="s">
        <v>122</v>
      </c>
      <c r="D66" s="68" t="s">
        <v>16</v>
      </c>
      <c r="E66" s="68" t="s">
        <v>60</v>
      </c>
      <c r="F66" s="68" t="s">
        <v>58</v>
      </c>
      <c r="G66" s="68" t="s">
        <v>58</v>
      </c>
      <c r="H66" s="61">
        <f t="shared" si="2"/>
        <v>35.5</v>
      </c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>
        <f>SUM(25+5.5+5)</f>
        <v>35.5</v>
      </c>
      <c r="V66" s="62"/>
      <c r="W66" s="62"/>
      <c r="X66" s="40"/>
      <c r="Y66" s="41"/>
      <c r="Z66" s="41"/>
      <c r="AA66" s="38"/>
      <c r="AB66" s="38"/>
      <c r="AC66" s="38"/>
    </row>
    <row r="67" spans="1:16365" s="60" customFormat="1" ht="56" customHeight="1" x14ac:dyDescent="0.15">
      <c r="B67" s="108" t="s">
        <v>366</v>
      </c>
      <c r="C67" s="67" t="s">
        <v>131</v>
      </c>
      <c r="D67" s="68" t="s">
        <v>108</v>
      </c>
      <c r="E67" s="68" t="s">
        <v>109</v>
      </c>
      <c r="F67" s="70" t="s">
        <v>167</v>
      </c>
      <c r="G67" s="74" t="s">
        <v>132</v>
      </c>
      <c r="H67" s="61">
        <f t="shared" si="2"/>
        <v>34.5</v>
      </c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>
        <f>SUM(25+9.5)</f>
        <v>34.5</v>
      </c>
      <c r="X67" s="40"/>
      <c r="Y67" s="41"/>
      <c r="Z67" s="41"/>
      <c r="AA67" s="38"/>
      <c r="AB67" s="38"/>
      <c r="AC67" s="38"/>
    </row>
    <row r="68" spans="1:16365" s="60" customFormat="1" ht="56" customHeight="1" x14ac:dyDescent="0.15">
      <c r="B68" s="108" t="s">
        <v>366</v>
      </c>
      <c r="C68" s="69" t="s">
        <v>278</v>
      </c>
      <c r="D68" s="68" t="s">
        <v>279</v>
      </c>
      <c r="E68" s="68" t="s">
        <v>123</v>
      </c>
      <c r="F68" s="68" t="s">
        <v>66</v>
      </c>
      <c r="G68" s="68"/>
      <c r="H68" s="61">
        <f t="shared" si="2"/>
        <v>34.5</v>
      </c>
      <c r="I68" s="62"/>
      <c r="J68" s="83"/>
      <c r="K68" s="83"/>
      <c r="L68" s="62"/>
      <c r="M68" s="83"/>
      <c r="N68" s="83"/>
      <c r="O68" s="83"/>
      <c r="P68" s="83"/>
      <c r="Q68" s="62"/>
      <c r="R68" s="83"/>
      <c r="S68" s="83"/>
      <c r="T68" s="62"/>
      <c r="U68" s="62"/>
      <c r="V68" s="85"/>
      <c r="W68" s="62">
        <f>SUM(25+9.5)</f>
        <v>34.5</v>
      </c>
      <c r="X68" s="40"/>
      <c r="Y68" s="41"/>
      <c r="Z68" s="41"/>
      <c r="AA68" s="38"/>
      <c r="AB68" s="38"/>
      <c r="AC68" s="38"/>
    </row>
    <row r="69" spans="1:16365" s="60" customFormat="1" ht="56" customHeight="1" x14ac:dyDescent="0.15">
      <c r="B69" s="108" t="s">
        <v>366</v>
      </c>
      <c r="C69" s="67" t="s">
        <v>272</v>
      </c>
      <c r="D69" s="68" t="s">
        <v>40</v>
      </c>
      <c r="E69" s="68" t="s">
        <v>109</v>
      </c>
      <c r="F69" s="70" t="s">
        <v>273</v>
      </c>
      <c r="G69" s="74" t="s">
        <v>132</v>
      </c>
      <c r="H69" s="61">
        <f t="shared" si="2"/>
        <v>34.5</v>
      </c>
      <c r="I69" s="62"/>
      <c r="J69" s="83"/>
      <c r="K69" s="83"/>
      <c r="L69" s="62"/>
      <c r="M69" s="83"/>
      <c r="N69" s="83"/>
      <c r="O69" s="83"/>
      <c r="P69" s="83"/>
      <c r="Q69" s="62"/>
      <c r="R69" s="83"/>
      <c r="S69" s="83"/>
      <c r="T69" s="62"/>
      <c r="U69" s="62"/>
      <c r="V69" s="85"/>
      <c r="W69" s="62">
        <f>SUM(25+9.5)</f>
        <v>34.5</v>
      </c>
      <c r="X69" s="40"/>
      <c r="Y69" s="41"/>
      <c r="Z69" s="41"/>
      <c r="AA69" s="38"/>
      <c r="AB69" s="38"/>
      <c r="AC69" s="38"/>
    </row>
    <row r="70" spans="1:16365" s="60" customFormat="1" ht="56" customHeight="1" x14ac:dyDescent="0.15">
      <c r="B70" s="108" t="s">
        <v>366</v>
      </c>
      <c r="C70" s="67" t="s">
        <v>274</v>
      </c>
      <c r="D70" s="68" t="s">
        <v>275</v>
      </c>
      <c r="E70" s="70" t="s">
        <v>276</v>
      </c>
      <c r="F70" s="70" t="s">
        <v>83</v>
      </c>
      <c r="G70" s="68" t="s">
        <v>277</v>
      </c>
      <c r="H70" s="61">
        <f t="shared" si="2"/>
        <v>34.5</v>
      </c>
      <c r="I70" s="62"/>
      <c r="J70" s="83"/>
      <c r="K70" s="83"/>
      <c r="L70" s="62"/>
      <c r="M70" s="83"/>
      <c r="N70" s="83"/>
      <c r="O70" s="83"/>
      <c r="P70" s="83"/>
      <c r="Q70" s="62"/>
      <c r="R70" s="83"/>
      <c r="S70" s="83"/>
      <c r="T70" s="62"/>
      <c r="U70" s="62"/>
      <c r="V70" s="85"/>
      <c r="W70" s="62">
        <f>SUM(25+9.5)</f>
        <v>34.5</v>
      </c>
      <c r="X70" s="40"/>
      <c r="Y70" s="41"/>
      <c r="Z70" s="41"/>
      <c r="AA70" s="38"/>
      <c r="AB70" s="38"/>
      <c r="AC70" s="38"/>
    </row>
    <row r="71" spans="1:16365" s="60" customFormat="1" ht="56" customHeight="1" x14ac:dyDescent="0.15">
      <c r="B71" s="108" t="s">
        <v>367</v>
      </c>
      <c r="C71" s="67" t="s">
        <v>112</v>
      </c>
      <c r="D71" s="68" t="s">
        <v>37</v>
      </c>
      <c r="E71" s="68" t="s">
        <v>55</v>
      </c>
      <c r="F71" s="68" t="s">
        <v>52</v>
      </c>
      <c r="G71" s="68" t="s">
        <v>113</v>
      </c>
      <c r="H71" s="61">
        <f t="shared" si="2"/>
        <v>33.5</v>
      </c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>
        <f>SUM(25+8.5+0)</f>
        <v>33.5</v>
      </c>
      <c r="W71" s="62"/>
      <c r="X71" s="40"/>
      <c r="Y71" s="41"/>
      <c r="Z71" s="41"/>
      <c r="AA71" s="38"/>
      <c r="AB71" s="38"/>
      <c r="AC71" s="38"/>
    </row>
    <row r="72" spans="1:16365" s="82" customFormat="1" ht="56" customHeight="1" x14ac:dyDescent="0.15">
      <c r="A72" s="60"/>
      <c r="B72" s="108" t="s">
        <v>367</v>
      </c>
      <c r="C72" s="69" t="s">
        <v>184</v>
      </c>
      <c r="D72" s="68" t="s">
        <v>268</v>
      </c>
      <c r="E72" s="68" t="s">
        <v>97</v>
      </c>
      <c r="F72" s="68" t="s">
        <v>269</v>
      </c>
      <c r="G72" s="68" t="s">
        <v>270</v>
      </c>
      <c r="H72" s="61">
        <f t="shared" si="2"/>
        <v>33.5</v>
      </c>
      <c r="I72" s="62"/>
      <c r="J72" s="83"/>
      <c r="K72" s="83"/>
      <c r="L72" s="62"/>
      <c r="M72" s="83"/>
      <c r="N72" s="83"/>
      <c r="O72" s="83"/>
      <c r="P72" s="83"/>
      <c r="Q72" s="62"/>
      <c r="R72" s="83"/>
      <c r="S72" s="83"/>
      <c r="T72" s="62"/>
      <c r="U72" s="62"/>
      <c r="V72" s="62">
        <f>SUM(25+8.5)</f>
        <v>33.5</v>
      </c>
      <c r="W72" s="65"/>
      <c r="X72" s="40"/>
      <c r="Y72" s="41"/>
      <c r="Z72" s="41"/>
      <c r="AA72" s="38"/>
      <c r="AB72" s="38"/>
      <c r="AC72" s="38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/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  <c r="EU72" s="60"/>
      <c r="EV72" s="60"/>
      <c r="EW72" s="60"/>
      <c r="EX72" s="60"/>
      <c r="EY72" s="60"/>
      <c r="EZ72" s="60"/>
      <c r="FA72" s="60"/>
      <c r="FB72" s="60"/>
      <c r="FC72" s="60"/>
      <c r="FD72" s="60"/>
      <c r="FE72" s="60"/>
      <c r="FF72" s="60"/>
      <c r="FG72" s="60"/>
      <c r="FH72" s="60"/>
      <c r="FI72" s="60"/>
      <c r="FJ72" s="60"/>
      <c r="FK72" s="60"/>
      <c r="FL72" s="60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0"/>
      <c r="GB72" s="60"/>
      <c r="GC72" s="60"/>
      <c r="GD72" s="60"/>
      <c r="GE72" s="60"/>
      <c r="GF72" s="60"/>
      <c r="GG72" s="60"/>
      <c r="GH72" s="60"/>
      <c r="GI72" s="60"/>
      <c r="GJ72" s="60"/>
      <c r="GK72" s="60"/>
      <c r="GL72" s="60"/>
      <c r="GM72" s="60"/>
      <c r="GN72" s="60"/>
      <c r="GO72" s="60"/>
      <c r="GP72" s="60"/>
      <c r="GQ72" s="60"/>
      <c r="GR72" s="60"/>
      <c r="GS72" s="60"/>
      <c r="GT72" s="60"/>
      <c r="GU72" s="60"/>
      <c r="GV72" s="60"/>
      <c r="GW72" s="60"/>
      <c r="GX72" s="60"/>
      <c r="GY72" s="60"/>
      <c r="GZ72" s="60"/>
      <c r="HA72" s="60"/>
      <c r="HB72" s="60"/>
      <c r="HC72" s="60"/>
      <c r="HD72" s="60"/>
      <c r="HE72" s="60"/>
      <c r="HF72" s="60"/>
      <c r="HG72" s="60"/>
      <c r="HH72" s="60"/>
      <c r="HI72" s="60"/>
      <c r="HJ72" s="60"/>
      <c r="HK72" s="60"/>
      <c r="HL72" s="60"/>
      <c r="HM72" s="60"/>
      <c r="HN72" s="60"/>
      <c r="HO72" s="60"/>
      <c r="HP72" s="60"/>
      <c r="HQ72" s="60"/>
      <c r="HR72" s="60"/>
      <c r="HS72" s="60"/>
      <c r="HT72" s="60"/>
      <c r="HU72" s="60"/>
      <c r="HV72" s="60"/>
      <c r="HW72" s="60"/>
      <c r="HX72" s="60"/>
      <c r="HY72" s="60"/>
      <c r="HZ72" s="60"/>
      <c r="IA72" s="60"/>
      <c r="IB72" s="60"/>
      <c r="IC72" s="60"/>
      <c r="ID72" s="60"/>
      <c r="IE72" s="60"/>
      <c r="IF72" s="60"/>
      <c r="IG72" s="60"/>
      <c r="IH72" s="60"/>
      <c r="II72" s="60"/>
      <c r="IJ72" s="60"/>
      <c r="IK72" s="60"/>
      <c r="IL72" s="60"/>
      <c r="IM72" s="60"/>
      <c r="IN72" s="60"/>
      <c r="IO72" s="60"/>
      <c r="IP72" s="60"/>
      <c r="IQ72" s="60"/>
      <c r="IR72" s="60"/>
      <c r="IS72" s="60"/>
      <c r="IT72" s="60"/>
      <c r="IU72" s="60"/>
      <c r="IV72" s="60"/>
      <c r="IW72" s="60"/>
      <c r="IX72" s="60"/>
      <c r="IY72" s="60"/>
      <c r="IZ72" s="60"/>
      <c r="JA72" s="60"/>
      <c r="JB72" s="60"/>
      <c r="JC72" s="60"/>
      <c r="JD72" s="60"/>
      <c r="JE72" s="60"/>
      <c r="JF72" s="60"/>
      <c r="JG72" s="60"/>
      <c r="JH72" s="60"/>
      <c r="JI72" s="60"/>
      <c r="JJ72" s="60"/>
      <c r="JK72" s="60"/>
      <c r="JL72" s="60"/>
      <c r="JM72" s="60"/>
      <c r="JN72" s="60"/>
      <c r="JO72" s="60"/>
      <c r="JP72" s="60"/>
      <c r="JQ72" s="60"/>
      <c r="JR72" s="60"/>
      <c r="JS72" s="60"/>
      <c r="JT72" s="60"/>
      <c r="JU72" s="60"/>
      <c r="JV72" s="60"/>
      <c r="JW72" s="60"/>
      <c r="JX72" s="60"/>
      <c r="JY72" s="60"/>
      <c r="JZ72" s="60"/>
      <c r="KA72" s="60"/>
      <c r="KB72" s="60"/>
      <c r="KC72" s="60"/>
      <c r="KD72" s="60"/>
      <c r="KE72" s="60"/>
      <c r="KF72" s="60"/>
      <c r="KG72" s="60"/>
      <c r="KH72" s="60"/>
      <c r="KI72" s="60"/>
      <c r="KJ72" s="60"/>
      <c r="KK72" s="60"/>
      <c r="KL72" s="60"/>
      <c r="KM72" s="60"/>
      <c r="KN72" s="60"/>
      <c r="KO72" s="60"/>
      <c r="KP72" s="60"/>
      <c r="KQ72" s="60"/>
      <c r="KR72" s="60"/>
      <c r="KS72" s="60"/>
      <c r="KT72" s="60"/>
      <c r="KU72" s="60"/>
      <c r="KV72" s="60"/>
      <c r="KW72" s="60"/>
      <c r="KX72" s="60"/>
      <c r="KY72" s="60"/>
      <c r="KZ72" s="60"/>
      <c r="LA72" s="60"/>
      <c r="LB72" s="60"/>
      <c r="LC72" s="60"/>
      <c r="LD72" s="60"/>
      <c r="LE72" s="60"/>
      <c r="LF72" s="60"/>
      <c r="LG72" s="60"/>
      <c r="LH72" s="60"/>
      <c r="LI72" s="60"/>
      <c r="LJ72" s="60"/>
      <c r="LK72" s="60"/>
      <c r="LL72" s="60"/>
      <c r="LM72" s="60"/>
      <c r="LN72" s="60"/>
      <c r="LO72" s="60"/>
      <c r="LP72" s="60"/>
      <c r="LQ72" s="60"/>
      <c r="LR72" s="60"/>
      <c r="LS72" s="60"/>
      <c r="LT72" s="60"/>
      <c r="LU72" s="60"/>
      <c r="LV72" s="60"/>
      <c r="LW72" s="60"/>
      <c r="LX72" s="60"/>
      <c r="LY72" s="60"/>
      <c r="LZ72" s="60"/>
      <c r="MA72" s="60"/>
      <c r="MB72" s="60"/>
      <c r="MC72" s="60"/>
      <c r="MD72" s="60"/>
      <c r="ME72" s="60"/>
      <c r="MF72" s="60"/>
      <c r="MG72" s="60"/>
      <c r="MH72" s="60"/>
      <c r="MI72" s="60"/>
      <c r="MJ72" s="60"/>
      <c r="MK72" s="60"/>
      <c r="ML72" s="60"/>
      <c r="MM72" s="60"/>
      <c r="MN72" s="60"/>
      <c r="MO72" s="60"/>
      <c r="MP72" s="60"/>
      <c r="MQ72" s="60"/>
      <c r="MR72" s="60"/>
      <c r="MS72" s="60"/>
      <c r="MT72" s="60"/>
      <c r="MU72" s="60"/>
      <c r="MV72" s="60"/>
      <c r="MW72" s="60"/>
      <c r="MX72" s="60"/>
      <c r="MY72" s="60"/>
      <c r="MZ72" s="60"/>
      <c r="NA72" s="60"/>
      <c r="NB72" s="60"/>
      <c r="NC72" s="60"/>
      <c r="ND72" s="60"/>
      <c r="NE72" s="60"/>
      <c r="NF72" s="60"/>
      <c r="NG72" s="60"/>
      <c r="NH72" s="60"/>
      <c r="NI72" s="60"/>
      <c r="NJ72" s="60"/>
      <c r="NK72" s="60"/>
      <c r="NL72" s="60"/>
      <c r="NM72" s="60"/>
      <c r="NN72" s="60"/>
      <c r="NO72" s="60"/>
      <c r="NP72" s="60"/>
      <c r="NQ72" s="60"/>
      <c r="NR72" s="60"/>
      <c r="NS72" s="60"/>
      <c r="NT72" s="60"/>
      <c r="NU72" s="60"/>
      <c r="NV72" s="60"/>
      <c r="NW72" s="60"/>
      <c r="NX72" s="60"/>
      <c r="NY72" s="60"/>
      <c r="NZ72" s="60"/>
      <c r="OA72" s="60"/>
      <c r="OB72" s="60"/>
      <c r="OC72" s="60"/>
      <c r="OD72" s="60"/>
      <c r="OE72" s="60"/>
      <c r="OF72" s="60"/>
      <c r="OG72" s="60"/>
      <c r="OH72" s="60"/>
      <c r="OI72" s="60"/>
      <c r="OJ72" s="60"/>
      <c r="OK72" s="60"/>
      <c r="OL72" s="60"/>
      <c r="OM72" s="60"/>
      <c r="ON72" s="60"/>
      <c r="OO72" s="60"/>
      <c r="OP72" s="60"/>
      <c r="OQ72" s="60"/>
      <c r="OR72" s="60"/>
      <c r="OS72" s="60"/>
      <c r="OT72" s="60"/>
      <c r="OU72" s="60"/>
      <c r="OV72" s="60"/>
      <c r="OW72" s="60"/>
      <c r="OX72" s="60"/>
      <c r="OY72" s="60"/>
      <c r="OZ72" s="60"/>
      <c r="PA72" s="60"/>
      <c r="PB72" s="60"/>
      <c r="PC72" s="60"/>
      <c r="PD72" s="60"/>
      <c r="PE72" s="60"/>
      <c r="PF72" s="60"/>
      <c r="PG72" s="60"/>
      <c r="PH72" s="60"/>
      <c r="PI72" s="60"/>
      <c r="PJ72" s="60"/>
      <c r="PK72" s="60"/>
      <c r="PL72" s="60"/>
      <c r="PM72" s="60"/>
      <c r="PN72" s="60"/>
      <c r="PO72" s="60"/>
      <c r="PP72" s="60"/>
      <c r="PQ72" s="60"/>
      <c r="PR72" s="60"/>
      <c r="PS72" s="60"/>
      <c r="PT72" s="60"/>
      <c r="PU72" s="60"/>
      <c r="PV72" s="60"/>
      <c r="PW72" s="60"/>
      <c r="PX72" s="60"/>
      <c r="PY72" s="60"/>
      <c r="PZ72" s="60"/>
      <c r="QA72" s="60"/>
      <c r="QB72" s="60"/>
      <c r="QC72" s="60"/>
      <c r="QD72" s="60"/>
      <c r="QE72" s="60"/>
      <c r="QF72" s="60"/>
      <c r="QG72" s="60"/>
      <c r="QH72" s="60"/>
      <c r="QI72" s="60"/>
      <c r="QJ72" s="60"/>
      <c r="QK72" s="60"/>
      <c r="QL72" s="60"/>
      <c r="QM72" s="60"/>
      <c r="QN72" s="60"/>
      <c r="QO72" s="60"/>
      <c r="QP72" s="60"/>
      <c r="QQ72" s="60"/>
      <c r="QR72" s="60"/>
      <c r="QS72" s="60"/>
      <c r="QT72" s="60"/>
      <c r="QU72" s="60"/>
      <c r="QV72" s="60"/>
      <c r="QW72" s="60"/>
      <c r="QX72" s="60"/>
      <c r="QY72" s="60"/>
      <c r="QZ72" s="60"/>
      <c r="RA72" s="60"/>
      <c r="RB72" s="60"/>
      <c r="RC72" s="60"/>
      <c r="RD72" s="60"/>
      <c r="RE72" s="60"/>
      <c r="RF72" s="60"/>
      <c r="RG72" s="60"/>
      <c r="RH72" s="60"/>
      <c r="RI72" s="60"/>
      <c r="RJ72" s="60"/>
      <c r="RK72" s="60"/>
      <c r="RL72" s="60"/>
      <c r="RM72" s="60"/>
      <c r="RN72" s="60"/>
      <c r="RO72" s="60"/>
      <c r="RP72" s="60"/>
      <c r="RQ72" s="60"/>
      <c r="RR72" s="60"/>
      <c r="RS72" s="60"/>
      <c r="RT72" s="60"/>
      <c r="RU72" s="60"/>
      <c r="RV72" s="60"/>
      <c r="RW72" s="60"/>
      <c r="RX72" s="60"/>
      <c r="RY72" s="60"/>
      <c r="RZ72" s="60"/>
      <c r="SA72" s="60"/>
      <c r="SB72" s="60"/>
      <c r="SC72" s="60"/>
      <c r="SD72" s="60"/>
      <c r="SE72" s="60"/>
      <c r="SF72" s="60"/>
      <c r="SG72" s="60"/>
      <c r="SH72" s="60"/>
      <c r="SI72" s="60"/>
      <c r="SJ72" s="60"/>
      <c r="SK72" s="60"/>
      <c r="SL72" s="60"/>
      <c r="SM72" s="60"/>
      <c r="SN72" s="60"/>
      <c r="SO72" s="60"/>
      <c r="SP72" s="60"/>
      <c r="SQ72" s="60"/>
      <c r="SR72" s="60"/>
      <c r="SS72" s="60"/>
      <c r="ST72" s="60"/>
      <c r="SU72" s="60"/>
      <c r="SV72" s="60"/>
      <c r="SW72" s="60"/>
      <c r="SX72" s="60"/>
      <c r="SY72" s="60"/>
      <c r="SZ72" s="60"/>
      <c r="TA72" s="60"/>
      <c r="TB72" s="60"/>
      <c r="TC72" s="60"/>
      <c r="TD72" s="60"/>
      <c r="TE72" s="60"/>
      <c r="TF72" s="60"/>
      <c r="TG72" s="60"/>
      <c r="TH72" s="60"/>
      <c r="TI72" s="60"/>
      <c r="TJ72" s="60"/>
      <c r="TK72" s="60"/>
      <c r="TL72" s="60"/>
      <c r="TM72" s="60"/>
      <c r="TN72" s="60"/>
      <c r="TO72" s="60"/>
      <c r="TP72" s="60"/>
      <c r="TQ72" s="60"/>
      <c r="TR72" s="60"/>
      <c r="TS72" s="60"/>
      <c r="TT72" s="60"/>
      <c r="TU72" s="60"/>
      <c r="TV72" s="60"/>
      <c r="TW72" s="60"/>
      <c r="TX72" s="60"/>
      <c r="TY72" s="60"/>
      <c r="TZ72" s="60"/>
      <c r="UA72" s="60"/>
      <c r="UB72" s="60"/>
      <c r="UC72" s="60"/>
      <c r="UD72" s="60"/>
      <c r="UE72" s="60"/>
      <c r="UF72" s="60"/>
      <c r="UG72" s="60"/>
      <c r="UH72" s="60"/>
      <c r="UI72" s="60"/>
      <c r="UJ72" s="60"/>
      <c r="UK72" s="60"/>
      <c r="UL72" s="60"/>
      <c r="UM72" s="60"/>
      <c r="UN72" s="60"/>
      <c r="UO72" s="60"/>
      <c r="UP72" s="60"/>
      <c r="UQ72" s="60"/>
      <c r="UR72" s="60"/>
      <c r="US72" s="60"/>
      <c r="UT72" s="60"/>
      <c r="UU72" s="60"/>
      <c r="UV72" s="60"/>
      <c r="UW72" s="60"/>
      <c r="UX72" s="60"/>
      <c r="UY72" s="60"/>
      <c r="UZ72" s="60"/>
      <c r="VA72" s="60"/>
      <c r="VB72" s="60"/>
      <c r="VC72" s="60"/>
      <c r="VD72" s="60"/>
      <c r="VE72" s="60"/>
      <c r="VF72" s="60"/>
      <c r="VG72" s="60"/>
      <c r="VH72" s="60"/>
      <c r="VI72" s="60"/>
      <c r="VJ72" s="60"/>
      <c r="VK72" s="60"/>
      <c r="VL72" s="60"/>
      <c r="VM72" s="60"/>
      <c r="VN72" s="60"/>
      <c r="VO72" s="60"/>
      <c r="VP72" s="60"/>
      <c r="VQ72" s="60"/>
      <c r="VR72" s="60"/>
      <c r="VS72" s="60"/>
      <c r="VT72" s="60"/>
      <c r="VU72" s="60"/>
      <c r="VV72" s="60"/>
      <c r="VW72" s="60"/>
      <c r="VX72" s="60"/>
      <c r="VY72" s="60"/>
      <c r="VZ72" s="60"/>
      <c r="WA72" s="60"/>
      <c r="WB72" s="60"/>
      <c r="WC72" s="60"/>
      <c r="WD72" s="60"/>
      <c r="WE72" s="60"/>
      <c r="WF72" s="60"/>
      <c r="WG72" s="60"/>
      <c r="WH72" s="60"/>
      <c r="WI72" s="60"/>
      <c r="WJ72" s="60"/>
      <c r="WK72" s="60"/>
      <c r="WL72" s="60"/>
      <c r="WM72" s="60"/>
      <c r="WN72" s="60"/>
      <c r="WO72" s="60"/>
      <c r="WP72" s="60"/>
      <c r="WQ72" s="60"/>
      <c r="WR72" s="60"/>
      <c r="WS72" s="60"/>
      <c r="WT72" s="60"/>
      <c r="WU72" s="60"/>
      <c r="WV72" s="60"/>
      <c r="WW72" s="60"/>
      <c r="WX72" s="60"/>
      <c r="WY72" s="60"/>
      <c r="WZ72" s="60"/>
      <c r="XA72" s="60"/>
      <c r="XB72" s="60"/>
      <c r="XC72" s="60"/>
      <c r="XD72" s="60"/>
      <c r="XE72" s="60"/>
      <c r="XF72" s="60"/>
      <c r="XG72" s="60"/>
      <c r="XH72" s="60"/>
      <c r="XI72" s="60"/>
      <c r="XJ72" s="60"/>
      <c r="XK72" s="60"/>
      <c r="XL72" s="60"/>
      <c r="XM72" s="60"/>
      <c r="XN72" s="60"/>
      <c r="XO72" s="60"/>
      <c r="XP72" s="60"/>
      <c r="XQ72" s="60"/>
      <c r="XR72" s="60"/>
      <c r="XS72" s="60"/>
      <c r="XT72" s="60"/>
      <c r="XU72" s="60"/>
      <c r="XV72" s="60"/>
      <c r="XW72" s="60"/>
      <c r="XX72" s="60"/>
      <c r="XY72" s="60"/>
      <c r="XZ72" s="60"/>
      <c r="YA72" s="60"/>
      <c r="YB72" s="60"/>
      <c r="YC72" s="60"/>
      <c r="YD72" s="60"/>
      <c r="YE72" s="60"/>
      <c r="YF72" s="60"/>
      <c r="YG72" s="60"/>
      <c r="YH72" s="60"/>
      <c r="YI72" s="60"/>
      <c r="YJ72" s="60"/>
      <c r="YK72" s="60"/>
      <c r="YL72" s="60"/>
      <c r="YM72" s="60"/>
      <c r="YN72" s="60"/>
      <c r="YO72" s="60"/>
      <c r="YP72" s="60"/>
      <c r="YQ72" s="60"/>
      <c r="YR72" s="60"/>
      <c r="YS72" s="60"/>
      <c r="YT72" s="60"/>
      <c r="YU72" s="60"/>
      <c r="YV72" s="60"/>
      <c r="YW72" s="60"/>
      <c r="YX72" s="60"/>
      <c r="YY72" s="60"/>
      <c r="YZ72" s="60"/>
      <c r="ZA72" s="60"/>
      <c r="ZB72" s="60"/>
      <c r="ZC72" s="60"/>
      <c r="ZD72" s="60"/>
      <c r="ZE72" s="60"/>
      <c r="ZF72" s="60"/>
      <c r="ZG72" s="60"/>
      <c r="ZH72" s="60"/>
      <c r="ZI72" s="60"/>
      <c r="ZJ72" s="60"/>
      <c r="ZK72" s="60"/>
      <c r="ZL72" s="60"/>
      <c r="ZM72" s="60"/>
      <c r="ZN72" s="60"/>
      <c r="ZO72" s="60"/>
      <c r="ZP72" s="60"/>
      <c r="ZQ72" s="60"/>
      <c r="ZR72" s="60"/>
      <c r="ZS72" s="60"/>
      <c r="ZT72" s="60"/>
      <c r="ZU72" s="60"/>
      <c r="ZV72" s="60"/>
      <c r="ZW72" s="60"/>
      <c r="ZX72" s="60"/>
      <c r="ZY72" s="60"/>
      <c r="ZZ72" s="60"/>
      <c r="AAA72" s="60"/>
      <c r="AAB72" s="60"/>
      <c r="AAC72" s="60"/>
      <c r="AAD72" s="60"/>
      <c r="AAE72" s="60"/>
      <c r="AAF72" s="60"/>
      <c r="AAG72" s="60"/>
      <c r="AAH72" s="60"/>
      <c r="AAI72" s="60"/>
      <c r="AAJ72" s="60"/>
      <c r="AAK72" s="60"/>
      <c r="AAL72" s="60"/>
      <c r="AAM72" s="60"/>
      <c r="AAN72" s="60"/>
      <c r="AAO72" s="60"/>
      <c r="AAP72" s="60"/>
      <c r="AAQ72" s="60"/>
      <c r="AAR72" s="60"/>
      <c r="AAS72" s="60"/>
      <c r="AAT72" s="60"/>
      <c r="AAU72" s="60"/>
      <c r="AAV72" s="60"/>
      <c r="AAW72" s="60"/>
      <c r="AAX72" s="60"/>
      <c r="AAY72" s="60"/>
      <c r="AAZ72" s="60"/>
      <c r="ABA72" s="60"/>
      <c r="ABB72" s="60"/>
      <c r="ABC72" s="60"/>
      <c r="ABD72" s="60"/>
      <c r="ABE72" s="60"/>
      <c r="ABF72" s="60"/>
      <c r="ABG72" s="60"/>
      <c r="ABH72" s="60"/>
      <c r="ABI72" s="60"/>
      <c r="ABJ72" s="60"/>
      <c r="ABK72" s="60"/>
      <c r="ABL72" s="60"/>
      <c r="ABM72" s="60"/>
      <c r="ABN72" s="60"/>
      <c r="ABO72" s="60"/>
      <c r="ABP72" s="60"/>
      <c r="ABQ72" s="60"/>
      <c r="ABR72" s="60"/>
      <c r="ABS72" s="60"/>
      <c r="ABT72" s="60"/>
      <c r="ABU72" s="60"/>
      <c r="ABV72" s="60"/>
      <c r="ABW72" s="60"/>
      <c r="ABX72" s="60"/>
      <c r="ABY72" s="60"/>
      <c r="ABZ72" s="60"/>
      <c r="ACA72" s="60"/>
      <c r="ACB72" s="60"/>
      <c r="ACC72" s="60"/>
      <c r="ACD72" s="60"/>
      <c r="ACE72" s="60"/>
      <c r="ACF72" s="60"/>
      <c r="ACG72" s="60"/>
      <c r="ACH72" s="60"/>
      <c r="ACI72" s="60"/>
      <c r="ACJ72" s="60"/>
      <c r="ACK72" s="60"/>
      <c r="ACL72" s="60"/>
      <c r="ACM72" s="60"/>
      <c r="ACN72" s="60"/>
      <c r="ACO72" s="60"/>
      <c r="ACP72" s="60"/>
      <c r="ACQ72" s="60"/>
      <c r="ACR72" s="60"/>
      <c r="ACS72" s="60"/>
      <c r="ACT72" s="60"/>
      <c r="ACU72" s="60"/>
      <c r="ACV72" s="60"/>
      <c r="ACW72" s="60"/>
      <c r="ACX72" s="60"/>
      <c r="ACY72" s="60"/>
      <c r="ACZ72" s="60"/>
      <c r="ADA72" s="60"/>
      <c r="ADB72" s="60"/>
      <c r="ADC72" s="60"/>
      <c r="ADD72" s="60"/>
      <c r="ADE72" s="60"/>
      <c r="ADF72" s="60"/>
      <c r="ADG72" s="60"/>
      <c r="ADH72" s="60"/>
      <c r="ADI72" s="60"/>
      <c r="ADJ72" s="60"/>
      <c r="ADK72" s="60"/>
      <c r="ADL72" s="60"/>
      <c r="ADM72" s="60"/>
      <c r="ADN72" s="60"/>
      <c r="ADO72" s="60"/>
      <c r="ADP72" s="60"/>
      <c r="ADQ72" s="60"/>
      <c r="ADR72" s="60"/>
      <c r="ADS72" s="60"/>
      <c r="ADT72" s="60"/>
      <c r="ADU72" s="60"/>
      <c r="ADV72" s="60"/>
      <c r="ADW72" s="60"/>
      <c r="ADX72" s="60"/>
      <c r="ADY72" s="60"/>
      <c r="ADZ72" s="60"/>
      <c r="AEA72" s="60"/>
      <c r="AEB72" s="60"/>
      <c r="AEC72" s="60"/>
      <c r="AED72" s="60"/>
      <c r="AEE72" s="60"/>
      <c r="AEF72" s="60"/>
      <c r="AEG72" s="60"/>
      <c r="AEH72" s="60"/>
      <c r="AEI72" s="60"/>
      <c r="AEJ72" s="60"/>
      <c r="AEK72" s="60"/>
      <c r="AEL72" s="60"/>
      <c r="AEM72" s="60"/>
      <c r="AEN72" s="60"/>
      <c r="AEO72" s="60"/>
      <c r="AEP72" s="60"/>
      <c r="AEQ72" s="60"/>
      <c r="AER72" s="60"/>
      <c r="AES72" s="60"/>
      <c r="AET72" s="60"/>
      <c r="AEU72" s="60"/>
      <c r="AEV72" s="60"/>
      <c r="AEW72" s="60"/>
      <c r="AEX72" s="60"/>
      <c r="AEY72" s="60"/>
      <c r="AEZ72" s="60"/>
      <c r="AFA72" s="60"/>
      <c r="AFB72" s="60"/>
      <c r="AFC72" s="60"/>
      <c r="AFD72" s="60"/>
      <c r="AFE72" s="60"/>
      <c r="AFF72" s="60"/>
      <c r="AFG72" s="60"/>
      <c r="AFH72" s="60"/>
      <c r="AFI72" s="60"/>
      <c r="AFJ72" s="60"/>
      <c r="AFK72" s="60"/>
      <c r="AFL72" s="60"/>
      <c r="AFM72" s="60"/>
      <c r="AFN72" s="60"/>
      <c r="AFO72" s="60"/>
      <c r="AFP72" s="60"/>
      <c r="AFQ72" s="60"/>
      <c r="AFR72" s="60"/>
      <c r="AFS72" s="60"/>
      <c r="AFT72" s="60"/>
      <c r="AFU72" s="60"/>
      <c r="AFV72" s="60"/>
      <c r="AFW72" s="60"/>
      <c r="AFX72" s="60"/>
      <c r="AFY72" s="60"/>
      <c r="AFZ72" s="60"/>
      <c r="AGA72" s="60"/>
      <c r="AGB72" s="60"/>
      <c r="AGC72" s="60"/>
      <c r="AGD72" s="60"/>
      <c r="AGE72" s="60"/>
      <c r="AGF72" s="60"/>
      <c r="AGG72" s="60"/>
      <c r="AGH72" s="60"/>
      <c r="AGI72" s="60"/>
      <c r="AGJ72" s="60"/>
      <c r="AGK72" s="60"/>
      <c r="AGL72" s="60"/>
      <c r="AGM72" s="60"/>
      <c r="AGN72" s="60"/>
      <c r="AGO72" s="60"/>
      <c r="AGP72" s="60"/>
      <c r="AGQ72" s="60"/>
      <c r="AGR72" s="60"/>
      <c r="AGS72" s="60"/>
      <c r="AGT72" s="60"/>
      <c r="AGU72" s="60"/>
      <c r="AGV72" s="60"/>
      <c r="AGW72" s="60"/>
      <c r="AGX72" s="60"/>
      <c r="AGY72" s="60"/>
      <c r="AGZ72" s="60"/>
      <c r="AHA72" s="60"/>
      <c r="AHB72" s="60"/>
      <c r="AHC72" s="60"/>
      <c r="AHD72" s="60"/>
      <c r="AHE72" s="60"/>
      <c r="AHF72" s="60"/>
      <c r="AHG72" s="60"/>
      <c r="AHH72" s="60"/>
      <c r="AHI72" s="60"/>
      <c r="AHJ72" s="60"/>
      <c r="AHK72" s="60"/>
      <c r="AHL72" s="60"/>
      <c r="AHM72" s="60"/>
      <c r="AHN72" s="60"/>
      <c r="AHO72" s="60"/>
      <c r="AHP72" s="60"/>
      <c r="AHQ72" s="60"/>
      <c r="AHR72" s="60"/>
      <c r="AHS72" s="60"/>
      <c r="AHT72" s="60"/>
      <c r="AHU72" s="60"/>
      <c r="AHV72" s="60"/>
      <c r="AHW72" s="60"/>
      <c r="AHX72" s="60"/>
      <c r="AHY72" s="60"/>
      <c r="AHZ72" s="60"/>
      <c r="AIA72" s="60"/>
      <c r="AIB72" s="60"/>
      <c r="AIC72" s="60"/>
      <c r="AID72" s="60"/>
      <c r="AIE72" s="60"/>
      <c r="AIF72" s="60"/>
      <c r="AIG72" s="60"/>
      <c r="AIH72" s="60"/>
      <c r="AII72" s="60"/>
      <c r="AIJ72" s="60"/>
      <c r="AIK72" s="60"/>
      <c r="AIL72" s="60"/>
      <c r="AIM72" s="60"/>
      <c r="AIN72" s="60"/>
      <c r="AIO72" s="60"/>
      <c r="AIP72" s="60"/>
      <c r="AIQ72" s="60"/>
      <c r="AIR72" s="60"/>
      <c r="AIS72" s="60"/>
      <c r="AIT72" s="60"/>
      <c r="AIU72" s="60"/>
      <c r="AIV72" s="60"/>
      <c r="AIW72" s="60"/>
      <c r="AIX72" s="60"/>
      <c r="AIY72" s="60"/>
      <c r="AIZ72" s="60"/>
      <c r="AJA72" s="60"/>
      <c r="AJB72" s="60"/>
      <c r="AJC72" s="60"/>
      <c r="AJD72" s="60"/>
      <c r="AJE72" s="60"/>
      <c r="AJF72" s="60"/>
      <c r="AJG72" s="60"/>
      <c r="AJH72" s="60"/>
      <c r="AJI72" s="60"/>
      <c r="AJJ72" s="60"/>
      <c r="AJK72" s="60"/>
      <c r="AJL72" s="60"/>
      <c r="AJM72" s="60"/>
      <c r="AJN72" s="60"/>
      <c r="AJO72" s="60"/>
      <c r="AJP72" s="60"/>
      <c r="AJQ72" s="60"/>
      <c r="AJR72" s="60"/>
      <c r="AJS72" s="60"/>
      <c r="AJT72" s="60"/>
      <c r="AJU72" s="60"/>
      <c r="AJV72" s="60"/>
      <c r="AJW72" s="60"/>
      <c r="AJX72" s="60"/>
      <c r="AJY72" s="60"/>
      <c r="AJZ72" s="60"/>
      <c r="AKA72" s="60"/>
      <c r="AKB72" s="60"/>
      <c r="AKC72" s="60"/>
      <c r="AKD72" s="60"/>
      <c r="AKE72" s="60"/>
      <c r="AKF72" s="60"/>
      <c r="AKG72" s="60"/>
      <c r="AKH72" s="60"/>
      <c r="AKI72" s="60"/>
      <c r="AKJ72" s="60"/>
      <c r="AKK72" s="60"/>
      <c r="AKL72" s="60"/>
      <c r="AKM72" s="60"/>
      <c r="AKN72" s="60"/>
      <c r="AKO72" s="60"/>
      <c r="AKP72" s="60"/>
      <c r="AKQ72" s="60"/>
      <c r="AKR72" s="60"/>
      <c r="AKS72" s="60"/>
      <c r="AKT72" s="60"/>
      <c r="AKU72" s="60"/>
      <c r="AKV72" s="60"/>
      <c r="AKW72" s="60"/>
      <c r="AKX72" s="60"/>
      <c r="AKY72" s="60"/>
      <c r="AKZ72" s="60"/>
      <c r="ALA72" s="60"/>
      <c r="ALB72" s="60"/>
      <c r="ALC72" s="60"/>
      <c r="ALD72" s="60"/>
      <c r="ALE72" s="60"/>
      <c r="ALF72" s="60"/>
      <c r="ALG72" s="60"/>
      <c r="ALH72" s="60"/>
      <c r="ALI72" s="60"/>
      <c r="ALJ72" s="60"/>
      <c r="ALK72" s="60"/>
      <c r="ALL72" s="60"/>
      <c r="ALM72" s="60"/>
      <c r="ALN72" s="60"/>
      <c r="ALO72" s="60"/>
      <c r="ALP72" s="60"/>
      <c r="ALQ72" s="60"/>
      <c r="ALR72" s="60"/>
      <c r="ALS72" s="60"/>
      <c r="ALT72" s="60"/>
      <c r="ALU72" s="60"/>
      <c r="ALV72" s="60"/>
      <c r="ALW72" s="60"/>
      <c r="ALX72" s="60"/>
      <c r="ALY72" s="60"/>
      <c r="ALZ72" s="60"/>
      <c r="AMA72" s="60"/>
      <c r="AMB72" s="60"/>
      <c r="AMC72" s="60"/>
      <c r="AMD72" s="60"/>
      <c r="AME72" s="60"/>
      <c r="AMF72" s="60"/>
      <c r="AMG72" s="60"/>
      <c r="AMH72" s="60"/>
      <c r="AMI72" s="60"/>
      <c r="AMJ72" s="60"/>
      <c r="AMK72" s="60"/>
      <c r="AML72" s="60"/>
      <c r="AMM72" s="60"/>
      <c r="AMN72" s="60"/>
      <c r="AMO72" s="60"/>
      <c r="AMP72" s="60"/>
      <c r="AMQ72" s="60"/>
      <c r="AMR72" s="60"/>
      <c r="AMS72" s="60"/>
      <c r="AMT72" s="60"/>
      <c r="AMU72" s="60"/>
      <c r="AMV72" s="60"/>
      <c r="AMW72" s="60"/>
      <c r="AMX72" s="60"/>
      <c r="AMY72" s="60"/>
      <c r="AMZ72" s="60"/>
      <c r="ANA72" s="60"/>
      <c r="ANB72" s="60"/>
      <c r="ANC72" s="60"/>
      <c r="AND72" s="60"/>
      <c r="ANE72" s="60"/>
      <c r="ANF72" s="60"/>
      <c r="ANG72" s="60"/>
      <c r="ANH72" s="60"/>
      <c r="ANI72" s="60"/>
      <c r="ANJ72" s="60"/>
      <c r="ANK72" s="60"/>
      <c r="ANL72" s="60"/>
      <c r="ANM72" s="60"/>
      <c r="ANN72" s="60"/>
      <c r="ANO72" s="60"/>
      <c r="ANP72" s="60"/>
      <c r="ANQ72" s="60"/>
      <c r="ANR72" s="60"/>
      <c r="ANS72" s="60"/>
      <c r="ANT72" s="60"/>
      <c r="ANU72" s="60"/>
      <c r="ANV72" s="60"/>
      <c r="ANW72" s="60"/>
      <c r="ANX72" s="60"/>
      <c r="ANY72" s="60"/>
      <c r="ANZ72" s="60"/>
      <c r="AOA72" s="60"/>
      <c r="AOB72" s="60"/>
      <c r="AOC72" s="60"/>
      <c r="AOD72" s="60"/>
      <c r="AOE72" s="60"/>
      <c r="AOF72" s="60"/>
      <c r="AOG72" s="60"/>
      <c r="AOH72" s="60"/>
      <c r="AOI72" s="60"/>
      <c r="AOJ72" s="60"/>
      <c r="AOK72" s="60"/>
      <c r="AOL72" s="60"/>
      <c r="AOM72" s="60"/>
      <c r="AON72" s="60"/>
      <c r="AOO72" s="60"/>
      <c r="AOP72" s="60"/>
      <c r="AOQ72" s="60"/>
      <c r="AOR72" s="60"/>
      <c r="AOS72" s="60"/>
      <c r="AOT72" s="60"/>
      <c r="AOU72" s="60"/>
      <c r="AOV72" s="60"/>
      <c r="AOW72" s="60"/>
      <c r="AOX72" s="60"/>
      <c r="AOY72" s="60"/>
      <c r="AOZ72" s="60"/>
      <c r="APA72" s="60"/>
      <c r="APB72" s="60"/>
      <c r="APC72" s="60"/>
      <c r="APD72" s="60"/>
      <c r="APE72" s="60"/>
      <c r="APF72" s="60"/>
      <c r="APG72" s="60"/>
      <c r="APH72" s="60"/>
      <c r="API72" s="60"/>
      <c r="APJ72" s="60"/>
      <c r="APK72" s="60"/>
      <c r="APL72" s="60"/>
      <c r="APM72" s="60"/>
      <c r="APN72" s="60"/>
      <c r="APO72" s="60"/>
      <c r="APP72" s="60"/>
      <c r="APQ72" s="60"/>
      <c r="APR72" s="60"/>
      <c r="APS72" s="60"/>
      <c r="APT72" s="60"/>
      <c r="APU72" s="60"/>
      <c r="APV72" s="60"/>
      <c r="APW72" s="60"/>
      <c r="APX72" s="60"/>
      <c r="APY72" s="60"/>
      <c r="APZ72" s="60"/>
      <c r="AQA72" s="60"/>
      <c r="AQB72" s="60"/>
      <c r="AQC72" s="60"/>
      <c r="AQD72" s="60"/>
      <c r="AQE72" s="60"/>
      <c r="AQF72" s="60"/>
      <c r="AQG72" s="60"/>
      <c r="AQH72" s="60"/>
      <c r="AQI72" s="60"/>
      <c r="AQJ72" s="60"/>
      <c r="AQK72" s="60"/>
      <c r="AQL72" s="60"/>
      <c r="AQM72" s="60"/>
      <c r="AQN72" s="60"/>
      <c r="AQO72" s="60"/>
      <c r="AQP72" s="60"/>
      <c r="AQQ72" s="60"/>
      <c r="AQR72" s="60"/>
      <c r="AQS72" s="60"/>
      <c r="AQT72" s="60"/>
      <c r="AQU72" s="60"/>
      <c r="AQV72" s="60"/>
      <c r="AQW72" s="60"/>
      <c r="AQX72" s="60"/>
      <c r="AQY72" s="60"/>
      <c r="AQZ72" s="60"/>
      <c r="ARA72" s="60"/>
      <c r="ARB72" s="60"/>
      <c r="ARC72" s="60"/>
      <c r="ARD72" s="60"/>
      <c r="ARE72" s="60"/>
      <c r="ARF72" s="60"/>
      <c r="ARG72" s="60"/>
      <c r="ARH72" s="60"/>
      <c r="ARI72" s="60"/>
      <c r="ARJ72" s="60"/>
      <c r="ARK72" s="60"/>
      <c r="ARL72" s="60"/>
      <c r="ARM72" s="60"/>
      <c r="ARN72" s="60"/>
      <c r="ARO72" s="60"/>
      <c r="ARP72" s="60"/>
      <c r="ARQ72" s="60"/>
      <c r="ARR72" s="60"/>
      <c r="ARS72" s="60"/>
      <c r="ART72" s="60"/>
      <c r="ARU72" s="60"/>
      <c r="ARV72" s="60"/>
      <c r="ARW72" s="60"/>
      <c r="ARX72" s="60"/>
      <c r="ARY72" s="60"/>
      <c r="ARZ72" s="60"/>
      <c r="ASA72" s="60"/>
      <c r="ASB72" s="60"/>
      <c r="ASC72" s="60"/>
      <c r="ASD72" s="60"/>
      <c r="ASE72" s="60"/>
      <c r="ASF72" s="60"/>
      <c r="ASG72" s="60"/>
      <c r="ASH72" s="60"/>
      <c r="ASI72" s="60"/>
      <c r="ASJ72" s="60"/>
      <c r="ASK72" s="60"/>
      <c r="ASL72" s="60"/>
      <c r="ASM72" s="60"/>
      <c r="ASN72" s="60"/>
      <c r="ASO72" s="60"/>
      <c r="ASP72" s="60"/>
      <c r="ASQ72" s="60"/>
      <c r="ASR72" s="60"/>
      <c r="ASS72" s="60"/>
      <c r="AST72" s="60"/>
      <c r="ASU72" s="60"/>
      <c r="ASV72" s="60"/>
      <c r="ASW72" s="60"/>
      <c r="ASX72" s="60"/>
      <c r="ASY72" s="60"/>
      <c r="ASZ72" s="60"/>
      <c r="ATA72" s="60"/>
      <c r="ATB72" s="60"/>
      <c r="ATC72" s="60"/>
      <c r="ATD72" s="60"/>
      <c r="ATE72" s="60"/>
      <c r="ATF72" s="60"/>
      <c r="ATG72" s="60"/>
      <c r="ATH72" s="60"/>
      <c r="ATI72" s="60"/>
      <c r="ATJ72" s="60"/>
      <c r="ATK72" s="60"/>
      <c r="ATL72" s="60"/>
      <c r="ATM72" s="60"/>
      <c r="ATN72" s="60"/>
      <c r="ATO72" s="60"/>
      <c r="ATP72" s="60"/>
      <c r="ATQ72" s="60"/>
      <c r="ATR72" s="60"/>
      <c r="ATS72" s="60"/>
      <c r="ATT72" s="60"/>
      <c r="ATU72" s="60"/>
      <c r="ATV72" s="60"/>
      <c r="ATW72" s="60"/>
      <c r="ATX72" s="60"/>
      <c r="ATY72" s="60"/>
      <c r="ATZ72" s="60"/>
      <c r="AUA72" s="60"/>
      <c r="AUB72" s="60"/>
      <c r="AUC72" s="60"/>
      <c r="AUD72" s="60"/>
      <c r="AUE72" s="60"/>
      <c r="AUF72" s="60"/>
      <c r="AUG72" s="60"/>
      <c r="AUH72" s="60"/>
      <c r="AUI72" s="60"/>
      <c r="AUJ72" s="60"/>
      <c r="AUK72" s="60"/>
      <c r="AUL72" s="60"/>
      <c r="AUM72" s="60"/>
      <c r="AUN72" s="60"/>
      <c r="AUO72" s="60"/>
      <c r="AUP72" s="60"/>
      <c r="AUQ72" s="60"/>
      <c r="AUR72" s="60"/>
      <c r="AUS72" s="60"/>
      <c r="AUT72" s="60"/>
      <c r="AUU72" s="60"/>
      <c r="AUV72" s="60"/>
      <c r="AUW72" s="60"/>
      <c r="AUX72" s="60"/>
      <c r="AUY72" s="60"/>
      <c r="AUZ72" s="60"/>
      <c r="AVA72" s="60"/>
      <c r="AVB72" s="60"/>
      <c r="AVC72" s="60"/>
      <c r="AVD72" s="60"/>
      <c r="AVE72" s="60"/>
      <c r="AVF72" s="60"/>
      <c r="AVG72" s="60"/>
      <c r="AVH72" s="60"/>
      <c r="AVI72" s="60"/>
      <c r="AVJ72" s="60"/>
      <c r="AVK72" s="60"/>
      <c r="AVL72" s="60"/>
      <c r="AVM72" s="60"/>
      <c r="AVN72" s="60"/>
      <c r="AVO72" s="60"/>
      <c r="AVP72" s="60"/>
      <c r="AVQ72" s="60"/>
      <c r="AVR72" s="60"/>
      <c r="AVS72" s="60"/>
      <c r="AVT72" s="60"/>
      <c r="AVU72" s="60"/>
      <c r="AVV72" s="60"/>
      <c r="AVW72" s="60"/>
      <c r="AVX72" s="60"/>
      <c r="AVY72" s="60"/>
      <c r="AVZ72" s="60"/>
      <c r="AWA72" s="60"/>
      <c r="AWB72" s="60"/>
      <c r="AWC72" s="60"/>
      <c r="AWD72" s="60"/>
      <c r="AWE72" s="60"/>
      <c r="AWF72" s="60"/>
      <c r="AWG72" s="60"/>
      <c r="AWH72" s="60"/>
      <c r="AWI72" s="60"/>
      <c r="AWJ72" s="60"/>
      <c r="AWK72" s="60"/>
      <c r="AWL72" s="60"/>
      <c r="AWM72" s="60"/>
      <c r="AWN72" s="60"/>
      <c r="AWO72" s="60"/>
      <c r="AWP72" s="60"/>
      <c r="AWQ72" s="60"/>
      <c r="AWR72" s="60"/>
      <c r="AWS72" s="60"/>
      <c r="AWT72" s="60"/>
      <c r="AWU72" s="60"/>
      <c r="AWV72" s="60"/>
      <c r="AWW72" s="60"/>
      <c r="AWX72" s="60"/>
      <c r="AWY72" s="60"/>
      <c r="AWZ72" s="60"/>
      <c r="AXA72" s="60"/>
      <c r="AXB72" s="60"/>
      <c r="AXC72" s="60"/>
      <c r="AXD72" s="60"/>
      <c r="AXE72" s="60"/>
      <c r="AXF72" s="60"/>
      <c r="AXG72" s="60"/>
      <c r="AXH72" s="60"/>
      <c r="AXI72" s="60"/>
      <c r="AXJ72" s="60"/>
      <c r="AXK72" s="60"/>
      <c r="AXL72" s="60"/>
      <c r="AXM72" s="60"/>
      <c r="AXN72" s="60"/>
      <c r="AXO72" s="60"/>
      <c r="AXP72" s="60"/>
      <c r="AXQ72" s="60"/>
      <c r="AXR72" s="60"/>
      <c r="AXS72" s="60"/>
      <c r="AXT72" s="60"/>
      <c r="AXU72" s="60"/>
      <c r="AXV72" s="60"/>
      <c r="AXW72" s="60"/>
      <c r="AXX72" s="60"/>
      <c r="AXY72" s="60"/>
      <c r="AXZ72" s="60"/>
      <c r="AYA72" s="60"/>
      <c r="AYB72" s="60"/>
      <c r="AYC72" s="60"/>
      <c r="AYD72" s="60"/>
      <c r="AYE72" s="60"/>
      <c r="AYF72" s="60"/>
      <c r="AYG72" s="60"/>
      <c r="AYH72" s="60"/>
      <c r="AYI72" s="60"/>
      <c r="AYJ72" s="60"/>
      <c r="AYK72" s="60"/>
      <c r="AYL72" s="60"/>
      <c r="AYM72" s="60"/>
      <c r="AYN72" s="60"/>
      <c r="AYO72" s="60"/>
      <c r="AYP72" s="60"/>
      <c r="AYQ72" s="60"/>
      <c r="AYR72" s="60"/>
      <c r="AYS72" s="60"/>
      <c r="AYT72" s="60"/>
      <c r="AYU72" s="60"/>
      <c r="AYV72" s="60"/>
      <c r="AYW72" s="60"/>
      <c r="AYX72" s="60"/>
      <c r="AYY72" s="60"/>
      <c r="AYZ72" s="60"/>
      <c r="AZA72" s="60"/>
      <c r="AZB72" s="60"/>
      <c r="AZC72" s="60"/>
      <c r="AZD72" s="60"/>
      <c r="AZE72" s="60"/>
      <c r="AZF72" s="60"/>
      <c r="AZG72" s="60"/>
      <c r="AZH72" s="60"/>
      <c r="AZI72" s="60"/>
      <c r="AZJ72" s="60"/>
      <c r="AZK72" s="60"/>
      <c r="AZL72" s="60"/>
      <c r="AZM72" s="60"/>
      <c r="AZN72" s="60"/>
      <c r="AZO72" s="60"/>
      <c r="AZP72" s="60"/>
      <c r="AZQ72" s="60"/>
      <c r="AZR72" s="60"/>
      <c r="AZS72" s="60"/>
      <c r="AZT72" s="60"/>
      <c r="AZU72" s="60"/>
      <c r="AZV72" s="60"/>
      <c r="AZW72" s="60"/>
      <c r="AZX72" s="60"/>
      <c r="AZY72" s="60"/>
      <c r="AZZ72" s="60"/>
      <c r="BAA72" s="60"/>
      <c r="BAB72" s="60"/>
      <c r="BAC72" s="60"/>
      <c r="BAD72" s="60"/>
      <c r="BAE72" s="60"/>
      <c r="BAF72" s="60"/>
      <c r="BAG72" s="60"/>
      <c r="BAH72" s="60"/>
      <c r="BAI72" s="60"/>
      <c r="BAJ72" s="60"/>
      <c r="BAK72" s="60"/>
      <c r="BAL72" s="60"/>
      <c r="BAM72" s="60"/>
      <c r="BAN72" s="60"/>
      <c r="BAO72" s="60"/>
      <c r="BAP72" s="60"/>
      <c r="BAQ72" s="60"/>
      <c r="BAR72" s="60"/>
      <c r="BAS72" s="60"/>
      <c r="BAT72" s="60"/>
      <c r="BAU72" s="60"/>
      <c r="BAV72" s="60"/>
      <c r="BAW72" s="60"/>
      <c r="BAX72" s="60"/>
      <c r="BAY72" s="60"/>
      <c r="BAZ72" s="60"/>
      <c r="BBA72" s="60"/>
      <c r="BBB72" s="60"/>
      <c r="BBC72" s="60"/>
      <c r="BBD72" s="60"/>
      <c r="BBE72" s="60"/>
      <c r="BBF72" s="60"/>
      <c r="BBG72" s="60"/>
      <c r="BBH72" s="60"/>
      <c r="BBI72" s="60"/>
      <c r="BBJ72" s="60"/>
      <c r="BBK72" s="60"/>
      <c r="BBL72" s="60"/>
      <c r="BBM72" s="60"/>
      <c r="BBN72" s="60"/>
      <c r="BBO72" s="60"/>
      <c r="BBP72" s="60"/>
      <c r="BBQ72" s="60"/>
      <c r="BBR72" s="60"/>
      <c r="BBS72" s="60"/>
      <c r="BBT72" s="60"/>
      <c r="BBU72" s="60"/>
      <c r="BBV72" s="60"/>
      <c r="BBW72" s="60"/>
      <c r="BBX72" s="60"/>
      <c r="BBY72" s="60"/>
      <c r="BBZ72" s="60"/>
      <c r="BCA72" s="60"/>
      <c r="BCB72" s="60"/>
      <c r="BCC72" s="60"/>
      <c r="BCD72" s="60"/>
      <c r="BCE72" s="60"/>
      <c r="BCF72" s="60"/>
      <c r="BCG72" s="60"/>
      <c r="BCH72" s="60"/>
      <c r="BCI72" s="60"/>
      <c r="BCJ72" s="60"/>
      <c r="BCK72" s="60"/>
      <c r="BCL72" s="60"/>
      <c r="BCM72" s="60"/>
      <c r="BCN72" s="60"/>
      <c r="BCO72" s="60"/>
      <c r="BCP72" s="60"/>
      <c r="BCQ72" s="60"/>
      <c r="BCR72" s="60"/>
      <c r="BCS72" s="60"/>
      <c r="BCT72" s="60"/>
      <c r="BCU72" s="60"/>
      <c r="BCV72" s="60"/>
      <c r="BCW72" s="60"/>
      <c r="BCX72" s="60"/>
      <c r="BCY72" s="60"/>
      <c r="BCZ72" s="60"/>
      <c r="BDA72" s="60"/>
      <c r="BDB72" s="60"/>
      <c r="BDC72" s="60"/>
      <c r="BDD72" s="60"/>
      <c r="BDE72" s="60"/>
      <c r="BDF72" s="60"/>
      <c r="BDG72" s="60"/>
      <c r="BDH72" s="60"/>
      <c r="BDI72" s="60"/>
      <c r="BDJ72" s="60"/>
      <c r="BDK72" s="60"/>
      <c r="BDL72" s="60"/>
      <c r="BDM72" s="60"/>
      <c r="BDN72" s="60"/>
      <c r="BDO72" s="60"/>
      <c r="BDP72" s="60"/>
      <c r="BDQ72" s="60"/>
      <c r="BDR72" s="60"/>
      <c r="BDS72" s="60"/>
      <c r="BDT72" s="60"/>
      <c r="BDU72" s="60"/>
      <c r="BDV72" s="60"/>
      <c r="BDW72" s="60"/>
      <c r="BDX72" s="60"/>
      <c r="BDY72" s="60"/>
      <c r="BDZ72" s="60"/>
      <c r="BEA72" s="60"/>
      <c r="BEB72" s="60"/>
      <c r="BEC72" s="60"/>
      <c r="BED72" s="60"/>
      <c r="BEE72" s="60"/>
      <c r="BEF72" s="60"/>
      <c r="BEG72" s="60"/>
      <c r="BEH72" s="60"/>
      <c r="BEI72" s="60"/>
      <c r="BEJ72" s="60"/>
      <c r="BEK72" s="60"/>
      <c r="BEL72" s="60"/>
      <c r="BEM72" s="60"/>
      <c r="BEN72" s="60"/>
      <c r="BEO72" s="60"/>
      <c r="BEP72" s="60"/>
      <c r="BEQ72" s="60"/>
      <c r="BER72" s="60"/>
      <c r="BES72" s="60"/>
      <c r="BET72" s="60"/>
      <c r="BEU72" s="60"/>
      <c r="BEV72" s="60"/>
      <c r="BEW72" s="60"/>
      <c r="BEX72" s="60"/>
      <c r="BEY72" s="60"/>
      <c r="BEZ72" s="60"/>
      <c r="BFA72" s="60"/>
      <c r="BFB72" s="60"/>
      <c r="BFC72" s="60"/>
      <c r="BFD72" s="60"/>
      <c r="BFE72" s="60"/>
      <c r="BFF72" s="60"/>
      <c r="BFG72" s="60"/>
      <c r="BFH72" s="60"/>
      <c r="BFI72" s="60"/>
      <c r="BFJ72" s="60"/>
      <c r="BFK72" s="60"/>
      <c r="BFL72" s="60"/>
      <c r="BFM72" s="60"/>
      <c r="BFN72" s="60"/>
      <c r="BFO72" s="60"/>
      <c r="BFP72" s="60"/>
      <c r="BFQ72" s="60"/>
      <c r="BFR72" s="60"/>
      <c r="BFS72" s="60"/>
      <c r="BFT72" s="60"/>
      <c r="BFU72" s="60"/>
      <c r="BFV72" s="60"/>
      <c r="BFW72" s="60"/>
      <c r="BFX72" s="60"/>
      <c r="BFY72" s="60"/>
      <c r="BFZ72" s="60"/>
      <c r="BGA72" s="60"/>
      <c r="BGB72" s="60"/>
      <c r="BGC72" s="60"/>
      <c r="BGD72" s="60"/>
      <c r="BGE72" s="60"/>
      <c r="BGF72" s="60"/>
      <c r="BGG72" s="60"/>
      <c r="BGH72" s="60"/>
      <c r="BGI72" s="60"/>
      <c r="BGJ72" s="60"/>
      <c r="BGK72" s="60"/>
      <c r="BGL72" s="60"/>
      <c r="BGM72" s="60"/>
      <c r="BGN72" s="60"/>
      <c r="BGO72" s="60"/>
      <c r="BGP72" s="60"/>
      <c r="BGQ72" s="60"/>
      <c r="BGR72" s="60"/>
      <c r="BGS72" s="60"/>
      <c r="BGT72" s="60"/>
      <c r="BGU72" s="60"/>
      <c r="BGV72" s="60"/>
      <c r="BGW72" s="60"/>
      <c r="BGX72" s="60"/>
      <c r="BGY72" s="60"/>
      <c r="BGZ72" s="60"/>
      <c r="BHA72" s="60"/>
      <c r="BHB72" s="60"/>
      <c r="BHC72" s="60"/>
      <c r="BHD72" s="60"/>
      <c r="BHE72" s="60"/>
      <c r="BHF72" s="60"/>
      <c r="BHG72" s="60"/>
      <c r="BHH72" s="60"/>
      <c r="BHI72" s="60"/>
      <c r="BHJ72" s="60"/>
      <c r="BHK72" s="60"/>
      <c r="BHL72" s="60"/>
      <c r="BHM72" s="60"/>
      <c r="BHN72" s="60"/>
      <c r="BHO72" s="60"/>
      <c r="BHP72" s="60"/>
      <c r="BHQ72" s="60"/>
      <c r="BHR72" s="60"/>
      <c r="BHS72" s="60"/>
      <c r="BHT72" s="60"/>
      <c r="BHU72" s="60"/>
      <c r="BHV72" s="60"/>
      <c r="BHW72" s="60"/>
      <c r="BHX72" s="60"/>
      <c r="BHY72" s="60"/>
      <c r="BHZ72" s="60"/>
      <c r="BIA72" s="60"/>
      <c r="BIB72" s="60"/>
      <c r="BIC72" s="60"/>
      <c r="BID72" s="60"/>
      <c r="BIE72" s="60"/>
      <c r="BIF72" s="60"/>
      <c r="BIG72" s="60"/>
      <c r="BIH72" s="60"/>
      <c r="BII72" s="60"/>
      <c r="BIJ72" s="60"/>
      <c r="BIK72" s="60"/>
      <c r="BIL72" s="60"/>
      <c r="BIM72" s="60"/>
      <c r="BIN72" s="60"/>
      <c r="BIO72" s="60"/>
      <c r="BIP72" s="60"/>
      <c r="BIQ72" s="60"/>
      <c r="BIR72" s="60"/>
      <c r="BIS72" s="60"/>
      <c r="BIT72" s="60"/>
      <c r="BIU72" s="60"/>
      <c r="BIV72" s="60"/>
      <c r="BIW72" s="60"/>
      <c r="BIX72" s="60"/>
      <c r="BIY72" s="60"/>
      <c r="BIZ72" s="60"/>
      <c r="BJA72" s="60"/>
      <c r="BJB72" s="60"/>
      <c r="BJC72" s="60"/>
      <c r="BJD72" s="60"/>
      <c r="BJE72" s="60"/>
      <c r="BJF72" s="60"/>
      <c r="BJG72" s="60"/>
      <c r="BJH72" s="60"/>
      <c r="BJI72" s="60"/>
      <c r="BJJ72" s="60"/>
      <c r="BJK72" s="60"/>
      <c r="BJL72" s="60"/>
      <c r="BJM72" s="60"/>
      <c r="BJN72" s="60"/>
      <c r="BJO72" s="60"/>
      <c r="BJP72" s="60"/>
      <c r="BJQ72" s="60"/>
      <c r="BJR72" s="60"/>
      <c r="BJS72" s="60"/>
      <c r="BJT72" s="60"/>
      <c r="BJU72" s="60"/>
      <c r="BJV72" s="60"/>
      <c r="BJW72" s="60"/>
      <c r="BJX72" s="60"/>
      <c r="BJY72" s="60"/>
      <c r="BJZ72" s="60"/>
      <c r="BKA72" s="60"/>
      <c r="BKB72" s="60"/>
      <c r="BKC72" s="60"/>
      <c r="BKD72" s="60"/>
      <c r="BKE72" s="60"/>
      <c r="BKF72" s="60"/>
      <c r="BKG72" s="60"/>
      <c r="BKH72" s="60"/>
      <c r="BKI72" s="60"/>
      <c r="BKJ72" s="60"/>
      <c r="BKK72" s="60"/>
      <c r="BKL72" s="60"/>
      <c r="BKM72" s="60"/>
      <c r="BKN72" s="60"/>
      <c r="BKO72" s="60"/>
      <c r="BKP72" s="60"/>
      <c r="BKQ72" s="60"/>
      <c r="BKR72" s="60"/>
      <c r="BKS72" s="60"/>
      <c r="BKT72" s="60"/>
      <c r="BKU72" s="60"/>
      <c r="BKV72" s="60"/>
      <c r="BKW72" s="60"/>
      <c r="BKX72" s="60"/>
      <c r="BKY72" s="60"/>
      <c r="BKZ72" s="60"/>
      <c r="BLA72" s="60"/>
      <c r="BLB72" s="60"/>
      <c r="BLC72" s="60"/>
      <c r="BLD72" s="60"/>
      <c r="BLE72" s="60"/>
      <c r="BLF72" s="60"/>
      <c r="BLG72" s="60"/>
      <c r="BLH72" s="60"/>
      <c r="BLI72" s="60"/>
      <c r="BLJ72" s="60"/>
      <c r="BLK72" s="60"/>
      <c r="BLL72" s="60"/>
      <c r="BLM72" s="60"/>
      <c r="BLN72" s="60"/>
      <c r="BLO72" s="60"/>
      <c r="BLP72" s="60"/>
      <c r="BLQ72" s="60"/>
      <c r="BLR72" s="60"/>
      <c r="BLS72" s="60"/>
      <c r="BLT72" s="60"/>
      <c r="BLU72" s="60"/>
      <c r="BLV72" s="60"/>
      <c r="BLW72" s="60"/>
      <c r="BLX72" s="60"/>
      <c r="BLY72" s="60"/>
      <c r="BLZ72" s="60"/>
      <c r="BMA72" s="60"/>
      <c r="BMB72" s="60"/>
      <c r="BMC72" s="60"/>
      <c r="BMD72" s="60"/>
      <c r="BME72" s="60"/>
      <c r="BMF72" s="60"/>
      <c r="BMG72" s="60"/>
      <c r="BMH72" s="60"/>
      <c r="BMI72" s="60"/>
      <c r="BMJ72" s="60"/>
      <c r="BMK72" s="60"/>
      <c r="BML72" s="60"/>
      <c r="BMM72" s="60"/>
      <c r="BMN72" s="60"/>
      <c r="BMO72" s="60"/>
      <c r="BMP72" s="60"/>
      <c r="BMQ72" s="60"/>
      <c r="BMR72" s="60"/>
      <c r="BMS72" s="60"/>
      <c r="BMT72" s="60"/>
      <c r="BMU72" s="60"/>
      <c r="BMV72" s="60"/>
      <c r="BMW72" s="60"/>
      <c r="BMX72" s="60"/>
      <c r="BMY72" s="60"/>
      <c r="BMZ72" s="60"/>
      <c r="BNA72" s="60"/>
      <c r="BNB72" s="60"/>
      <c r="BNC72" s="60"/>
      <c r="BND72" s="60"/>
      <c r="BNE72" s="60"/>
      <c r="BNF72" s="60"/>
      <c r="BNG72" s="60"/>
      <c r="BNH72" s="60"/>
      <c r="BNI72" s="60"/>
      <c r="BNJ72" s="60"/>
      <c r="BNK72" s="60"/>
      <c r="BNL72" s="60"/>
      <c r="BNM72" s="60"/>
      <c r="BNN72" s="60"/>
      <c r="BNO72" s="60"/>
      <c r="BNP72" s="60"/>
      <c r="BNQ72" s="60"/>
      <c r="BNR72" s="60"/>
      <c r="BNS72" s="60"/>
      <c r="BNT72" s="60"/>
      <c r="BNU72" s="60"/>
      <c r="BNV72" s="60"/>
      <c r="BNW72" s="60"/>
      <c r="BNX72" s="60"/>
      <c r="BNY72" s="60"/>
      <c r="BNZ72" s="60"/>
      <c r="BOA72" s="60"/>
      <c r="BOB72" s="60"/>
      <c r="BOC72" s="60"/>
      <c r="BOD72" s="60"/>
      <c r="BOE72" s="60"/>
      <c r="BOF72" s="60"/>
      <c r="BOG72" s="60"/>
      <c r="BOH72" s="60"/>
      <c r="BOI72" s="60"/>
      <c r="BOJ72" s="60"/>
      <c r="BOK72" s="60"/>
      <c r="BOL72" s="60"/>
      <c r="BOM72" s="60"/>
      <c r="BON72" s="60"/>
      <c r="BOO72" s="60"/>
      <c r="BOP72" s="60"/>
      <c r="BOQ72" s="60"/>
      <c r="BOR72" s="60"/>
      <c r="BOS72" s="60"/>
      <c r="BOT72" s="60"/>
      <c r="BOU72" s="60"/>
      <c r="BOV72" s="60"/>
      <c r="BOW72" s="60"/>
      <c r="BOX72" s="60"/>
      <c r="BOY72" s="60"/>
      <c r="BOZ72" s="60"/>
      <c r="BPA72" s="60"/>
      <c r="BPB72" s="60"/>
      <c r="BPC72" s="60"/>
      <c r="BPD72" s="60"/>
      <c r="BPE72" s="60"/>
      <c r="BPF72" s="60"/>
      <c r="BPG72" s="60"/>
      <c r="BPH72" s="60"/>
      <c r="BPI72" s="60"/>
      <c r="BPJ72" s="60"/>
      <c r="BPK72" s="60"/>
      <c r="BPL72" s="60"/>
      <c r="BPM72" s="60"/>
      <c r="BPN72" s="60"/>
      <c r="BPO72" s="60"/>
      <c r="BPP72" s="60"/>
      <c r="BPQ72" s="60"/>
      <c r="BPR72" s="60"/>
      <c r="BPS72" s="60"/>
      <c r="BPT72" s="60"/>
      <c r="BPU72" s="60"/>
      <c r="BPV72" s="60"/>
      <c r="BPW72" s="60"/>
      <c r="BPX72" s="60"/>
      <c r="BPY72" s="60"/>
      <c r="BPZ72" s="60"/>
      <c r="BQA72" s="60"/>
      <c r="BQB72" s="60"/>
      <c r="BQC72" s="60"/>
      <c r="BQD72" s="60"/>
      <c r="BQE72" s="60"/>
      <c r="BQF72" s="60"/>
      <c r="BQG72" s="60"/>
      <c r="BQH72" s="60"/>
      <c r="BQI72" s="60"/>
      <c r="BQJ72" s="60"/>
      <c r="BQK72" s="60"/>
      <c r="BQL72" s="60"/>
      <c r="BQM72" s="60"/>
      <c r="BQN72" s="60"/>
      <c r="BQO72" s="60"/>
      <c r="BQP72" s="60"/>
      <c r="BQQ72" s="60"/>
      <c r="BQR72" s="60"/>
      <c r="BQS72" s="60"/>
      <c r="BQT72" s="60"/>
      <c r="BQU72" s="60"/>
      <c r="BQV72" s="60"/>
      <c r="BQW72" s="60"/>
      <c r="BQX72" s="60"/>
      <c r="BQY72" s="60"/>
      <c r="BQZ72" s="60"/>
      <c r="BRA72" s="60"/>
      <c r="BRB72" s="60"/>
      <c r="BRC72" s="60"/>
      <c r="BRD72" s="60"/>
      <c r="BRE72" s="60"/>
      <c r="BRF72" s="60"/>
      <c r="BRG72" s="60"/>
      <c r="BRH72" s="60"/>
      <c r="BRI72" s="60"/>
      <c r="BRJ72" s="60"/>
      <c r="BRK72" s="60"/>
      <c r="BRL72" s="60"/>
      <c r="BRM72" s="60"/>
      <c r="BRN72" s="60"/>
      <c r="BRO72" s="60"/>
      <c r="BRP72" s="60"/>
      <c r="BRQ72" s="60"/>
      <c r="BRR72" s="60"/>
      <c r="BRS72" s="60"/>
      <c r="BRT72" s="60"/>
      <c r="BRU72" s="60"/>
      <c r="BRV72" s="60"/>
      <c r="BRW72" s="60"/>
      <c r="BRX72" s="60"/>
      <c r="BRY72" s="60"/>
      <c r="BRZ72" s="60"/>
      <c r="BSA72" s="60"/>
      <c r="BSB72" s="60"/>
      <c r="BSC72" s="60"/>
      <c r="BSD72" s="60"/>
      <c r="BSE72" s="60"/>
      <c r="BSF72" s="60"/>
      <c r="BSG72" s="60"/>
      <c r="BSH72" s="60"/>
      <c r="BSI72" s="60"/>
      <c r="BSJ72" s="60"/>
      <c r="BSK72" s="60"/>
      <c r="BSL72" s="60"/>
      <c r="BSM72" s="60"/>
      <c r="BSN72" s="60"/>
      <c r="BSO72" s="60"/>
      <c r="BSP72" s="60"/>
      <c r="BSQ72" s="60"/>
      <c r="BSR72" s="60"/>
      <c r="BSS72" s="60"/>
      <c r="BST72" s="60"/>
      <c r="BSU72" s="60"/>
      <c r="BSV72" s="60"/>
      <c r="BSW72" s="60"/>
      <c r="BSX72" s="60"/>
      <c r="BSY72" s="60"/>
      <c r="BSZ72" s="60"/>
      <c r="BTA72" s="60"/>
      <c r="BTB72" s="60"/>
      <c r="BTC72" s="60"/>
      <c r="BTD72" s="60"/>
      <c r="BTE72" s="60"/>
      <c r="BTF72" s="60"/>
      <c r="BTG72" s="60"/>
      <c r="BTH72" s="60"/>
      <c r="BTI72" s="60"/>
      <c r="BTJ72" s="60"/>
      <c r="BTK72" s="60"/>
      <c r="BTL72" s="60"/>
      <c r="BTM72" s="60"/>
      <c r="BTN72" s="60"/>
      <c r="BTO72" s="60"/>
      <c r="BTP72" s="60"/>
      <c r="BTQ72" s="60"/>
      <c r="BTR72" s="60"/>
      <c r="BTS72" s="60"/>
      <c r="BTT72" s="60"/>
      <c r="BTU72" s="60"/>
      <c r="BTV72" s="60"/>
      <c r="BTW72" s="60"/>
      <c r="BTX72" s="60"/>
      <c r="BTY72" s="60"/>
      <c r="BTZ72" s="60"/>
      <c r="BUA72" s="60"/>
      <c r="BUB72" s="60"/>
      <c r="BUC72" s="60"/>
      <c r="BUD72" s="60"/>
      <c r="BUE72" s="60"/>
      <c r="BUF72" s="60"/>
      <c r="BUG72" s="60"/>
      <c r="BUH72" s="60"/>
      <c r="BUI72" s="60"/>
      <c r="BUJ72" s="60"/>
      <c r="BUK72" s="60"/>
      <c r="BUL72" s="60"/>
      <c r="BUM72" s="60"/>
      <c r="BUN72" s="60"/>
      <c r="BUO72" s="60"/>
      <c r="BUP72" s="60"/>
      <c r="BUQ72" s="60"/>
      <c r="BUR72" s="60"/>
      <c r="BUS72" s="60"/>
      <c r="BUT72" s="60"/>
      <c r="BUU72" s="60"/>
      <c r="BUV72" s="60"/>
      <c r="BUW72" s="60"/>
      <c r="BUX72" s="60"/>
      <c r="BUY72" s="60"/>
      <c r="BUZ72" s="60"/>
      <c r="BVA72" s="60"/>
      <c r="BVB72" s="60"/>
      <c r="BVC72" s="60"/>
      <c r="BVD72" s="60"/>
      <c r="BVE72" s="60"/>
      <c r="BVF72" s="60"/>
      <c r="BVG72" s="60"/>
      <c r="BVH72" s="60"/>
      <c r="BVI72" s="60"/>
      <c r="BVJ72" s="60"/>
      <c r="BVK72" s="60"/>
      <c r="BVL72" s="60"/>
      <c r="BVM72" s="60"/>
      <c r="BVN72" s="60"/>
      <c r="BVO72" s="60"/>
      <c r="BVP72" s="60"/>
      <c r="BVQ72" s="60"/>
      <c r="BVR72" s="60"/>
      <c r="BVS72" s="60"/>
      <c r="BVT72" s="60"/>
      <c r="BVU72" s="60"/>
      <c r="BVV72" s="60"/>
      <c r="BVW72" s="60"/>
      <c r="BVX72" s="60"/>
      <c r="BVY72" s="60"/>
      <c r="BVZ72" s="60"/>
      <c r="BWA72" s="60"/>
      <c r="BWB72" s="60"/>
      <c r="BWC72" s="60"/>
      <c r="BWD72" s="60"/>
      <c r="BWE72" s="60"/>
      <c r="BWF72" s="60"/>
      <c r="BWG72" s="60"/>
      <c r="BWH72" s="60"/>
      <c r="BWI72" s="60"/>
      <c r="BWJ72" s="60"/>
      <c r="BWK72" s="60"/>
      <c r="BWL72" s="60"/>
      <c r="BWM72" s="60"/>
      <c r="BWN72" s="60"/>
      <c r="BWO72" s="60"/>
      <c r="BWP72" s="60"/>
      <c r="BWQ72" s="60"/>
      <c r="BWR72" s="60"/>
      <c r="BWS72" s="60"/>
      <c r="BWT72" s="60"/>
      <c r="BWU72" s="60"/>
      <c r="BWV72" s="60"/>
      <c r="BWW72" s="60"/>
      <c r="BWX72" s="60"/>
      <c r="BWY72" s="60"/>
      <c r="BWZ72" s="60"/>
      <c r="BXA72" s="60"/>
      <c r="BXB72" s="60"/>
      <c r="BXC72" s="60"/>
      <c r="BXD72" s="60"/>
      <c r="BXE72" s="60"/>
      <c r="BXF72" s="60"/>
      <c r="BXG72" s="60"/>
      <c r="BXH72" s="60"/>
      <c r="BXI72" s="60"/>
      <c r="BXJ72" s="60"/>
      <c r="BXK72" s="60"/>
      <c r="BXL72" s="60"/>
      <c r="BXM72" s="60"/>
      <c r="BXN72" s="60"/>
      <c r="BXO72" s="60"/>
      <c r="BXP72" s="60"/>
      <c r="BXQ72" s="60"/>
      <c r="BXR72" s="60"/>
      <c r="BXS72" s="60"/>
      <c r="BXT72" s="60"/>
      <c r="BXU72" s="60"/>
      <c r="BXV72" s="60"/>
      <c r="BXW72" s="60"/>
      <c r="BXX72" s="60"/>
      <c r="BXY72" s="60"/>
      <c r="BXZ72" s="60"/>
      <c r="BYA72" s="60"/>
      <c r="BYB72" s="60"/>
      <c r="BYC72" s="60"/>
      <c r="BYD72" s="60"/>
      <c r="BYE72" s="60"/>
      <c r="BYF72" s="60"/>
      <c r="BYG72" s="60"/>
      <c r="BYH72" s="60"/>
      <c r="BYI72" s="60"/>
      <c r="BYJ72" s="60"/>
      <c r="BYK72" s="60"/>
      <c r="BYL72" s="60"/>
      <c r="BYM72" s="60"/>
      <c r="BYN72" s="60"/>
      <c r="BYO72" s="60"/>
      <c r="BYP72" s="60"/>
      <c r="BYQ72" s="60"/>
      <c r="BYR72" s="60"/>
      <c r="BYS72" s="60"/>
      <c r="BYT72" s="60"/>
      <c r="BYU72" s="60"/>
      <c r="BYV72" s="60"/>
      <c r="BYW72" s="60"/>
      <c r="BYX72" s="60"/>
      <c r="BYY72" s="60"/>
      <c r="BYZ72" s="60"/>
      <c r="BZA72" s="60"/>
      <c r="BZB72" s="60"/>
      <c r="BZC72" s="60"/>
      <c r="BZD72" s="60"/>
      <c r="BZE72" s="60"/>
      <c r="BZF72" s="60"/>
      <c r="BZG72" s="60"/>
      <c r="BZH72" s="60"/>
      <c r="BZI72" s="60"/>
      <c r="BZJ72" s="60"/>
      <c r="BZK72" s="60"/>
      <c r="BZL72" s="60"/>
      <c r="BZM72" s="60"/>
      <c r="BZN72" s="60"/>
      <c r="BZO72" s="60"/>
      <c r="BZP72" s="60"/>
      <c r="BZQ72" s="60"/>
      <c r="BZR72" s="60"/>
      <c r="BZS72" s="60"/>
      <c r="BZT72" s="60"/>
      <c r="BZU72" s="60"/>
      <c r="BZV72" s="60"/>
      <c r="BZW72" s="60"/>
      <c r="BZX72" s="60"/>
      <c r="BZY72" s="60"/>
      <c r="BZZ72" s="60"/>
      <c r="CAA72" s="60"/>
      <c r="CAB72" s="60"/>
      <c r="CAC72" s="60"/>
      <c r="CAD72" s="60"/>
      <c r="CAE72" s="60"/>
      <c r="CAF72" s="60"/>
      <c r="CAG72" s="60"/>
      <c r="CAH72" s="60"/>
      <c r="CAI72" s="60"/>
      <c r="CAJ72" s="60"/>
      <c r="CAK72" s="60"/>
      <c r="CAL72" s="60"/>
      <c r="CAM72" s="60"/>
      <c r="CAN72" s="60"/>
      <c r="CAO72" s="60"/>
      <c r="CAP72" s="60"/>
      <c r="CAQ72" s="60"/>
      <c r="CAR72" s="60"/>
      <c r="CAS72" s="60"/>
      <c r="CAT72" s="60"/>
      <c r="CAU72" s="60"/>
      <c r="CAV72" s="60"/>
      <c r="CAW72" s="60"/>
      <c r="CAX72" s="60"/>
      <c r="CAY72" s="60"/>
      <c r="CAZ72" s="60"/>
      <c r="CBA72" s="60"/>
      <c r="CBB72" s="60"/>
      <c r="CBC72" s="60"/>
      <c r="CBD72" s="60"/>
      <c r="CBE72" s="60"/>
      <c r="CBF72" s="60"/>
      <c r="CBG72" s="60"/>
      <c r="CBH72" s="60"/>
      <c r="CBI72" s="60"/>
      <c r="CBJ72" s="60"/>
      <c r="CBK72" s="60"/>
      <c r="CBL72" s="60"/>
      <c r="CBM72" s="60"/>
      <c r="CBN72" s="60"/>
      <c r="CBO72" s="60"/>
      <c r="CBP72" s="60"/>
      <c r="CBQ72" s="60"/>
      <c r="CBR72" s="60"/>
      <c r="CBS72" s="60"/>
      <c r="CBT72" s="60"/>
      <c r="CBU72" s="60"/>
      <c r="CBV72" s="60"/>
      <c r="CBW72" s="60"/>
      <c r="CBX72" s="60"/>
      <c r="CBY72" s="60"/>
      <c r="CBZ72" s="60"/>
      <c r="CCA72" s="60"/>
      <c r="CCB72" s="60"/>
      <c r="CCC72" s="60"/>
      <c r="CCD72" s="60"/>
      <c r="CCE72" s="60"/>
      <c r="CCF72" s="60"/>
      <c r="CCG72" s="60"/>
      <c r="CCH72" s="60"/>
      <c r="CCI72" s="60"/>
      <c r="CCJ72" s="60"/>
      <c r="CCK72" s="60"/>
      <c r="CCL72" s="60"/>
      <c r="CCM72" s="60"/>
      <c r="CCN72" s="60"/>
      <c r="CCO72" s="60"/>
      <c r="CCP72" s="60"/>
      <c r="CCQ72" s="60"/>
      <c r="CCR72" s="60"/>
      <c r="CCS72" s="60"/>
      <c r="CCT72" s="60"/>
      <c r="CCU72" s="60"/>
      <c r="CCV72" s="60"/>
      <c r="CCW72" s="60"/>
      <c r="CCX72" s="60"/>
      <c r="CCY72" s="60"/>
      <c r="CCZ72" s="60"/>
      <c r="CDA72" s="60"/>
      <c r="CDB72" s="60"/>
      <c r="CDC72" s="60"/>
      <c r="CDD72" s="60"/>
      <c r="CDE72" s="60"/>
      <c r="CDF72" s="60"/>
      <c r="CDG72" s="60"/>
      <c r="CDH72" s="60"/>
      <c r="CDI72" s="60"/>
      <c r="CDJ72" s="60"/>
      <c r="CDK72" s="60"/>
      <c r="CDL72" s="60"/>
      <c r="CDM72" s="60"/>
      <c r="CDN72" s="60"/>
      <c r="CDO72" s="60"/>
      <c r="CDP72" s="60"/>
      <c r="CDQ72" s="60"/>
      <c r="CDR72" s="60"/>
      <c r="CDS72" s="60"/>
      <c r="CDT72" s="60"/>
      <c r="CDU72" s="60"/>
      <c r="CDV72" s="60"/>
      <c r="CDW72" s="60"/>
      <c r="CDX72" s="60"/>
      <c r="CDY72" s="60"/>
      <c r="CDZ72" s="60"/>
      <c r="CEA72" s="60"/>
      <c r="CEB72" s="60"/>
      <c r="CEC72" s="60"/>
      <c r="CED72" s="60"/>
      <c r="CEE72" s="60"/>
      <c r="CEF72" s="60"/>
      <c r="CEG72" s="60"/>
      <c r="CEH72" s="60"/>
      <c r="CEI72" s="60"/>
      <c r="CEJ72" s="60"/>
      <c r="CEK72" s="60"/>
      <c r="CEL72" s="60"/>
      <c r="CEM72" s="60"/>
      <c r="CEN72" s="60"/>
      <c r="CEO72" s="60"/>
      <c r="CEP72" s="60"/>
      <c r="CEQ72" s="60"/>
      <c r="CER72" s="60"/>
      <c r="CES72" s="60"/>
      <c r="CET72" s="60"/>
      <c r="CEU72" s="60"/>
      <c r="CEV72" s="60"/>
      <c r="CEW72" s="60"/>
      <c r="CEX72" s="60"/>
      <c r="CEY72" s="60"/>
      <c r="CEZ72" s="60"/>
      <c r="CFA72" s="60"/>
      <c r="CFB72" s="60"/>
      <c r="CFC72" s="60"/>
      <c r="CFD72" s="60"/>
      <c r="CFE72" s="60"/>
      <c r="CFF72" s="60"/>
      <c r="CFG72" s="60"/>
      <c r="CFH72" s="60"/>
      <c r="CFI72" s="60"/>
      <c r="CFJ72" s="60"/>
      <c r="CFK72" s="60"/>
      <c r="CFL72" s="60"/>
      <c r="CFM72" s="60"/>
      <c r="CFN72" s="60"/>
      <c r="CFO72" s="60"/>
      <c r="CFP72" s="60"/>
      <c r="CFQ72" s="60"/>
      <c r="CFR72" s="60"/>
      <c r="CFS72" s="60"/>
      <c r="CFT72" s="60"/>
      <c r="CFU72" s="60"/>
      <c r="CFV72" s="60"/>
      <c r="CFW72" s="60"/>
      <c r="CFX72" s="60"/>
      <c r="CFY72" s="60"/>
      <c r="CFZ72" s="60"/>
      <c r="CGA72" s="60"/>
      <c r="CGB72" s="60"/>
      <c r="CGC72" s="60"/>
      <c r="CGD72" s="60"/>
      <c r="CGE72" s="60"/>
      <c r="CGF72" s="60"/>
      <c r="CGG72" s="60"/>
      <c r="CGH72" s="60"/>
      <c r="CGI72" s="60"/>
      <c r="CGJ72" s="60"/>
      <c r="CGK72" s="60"/>
      <c r="CGL72" s="60"/>
      <c r="CGM72" s="60"/>
      <c r="CGN72" s="60"/>
      <c r="CGO72" s="60"/>
      <c r="CGP72" s="60"/>
      <c r="CGQ72" s="60"/>
      <c r="CGR72" s="60"/>
      <c r="CGS72" s="60"/>
      <c r="CGT72" s="60"/>
      <c r="CGU72" s="60"/>
      <c r="CGV72" s="60"/>
      <c r="CGW72" s="60"/>
      <c r="CGX72" s="60"/>
      <c r="CGY72" s="60"/>
      <c r="CGZ72" s="60"/>
      <c r="CHA72" s="60"/>
      <c r="CHB72" s="60"/>
      <c r="CHC72" s="60"/>
      <c r="CHD72" s="60"/>
      <c r="CHE72" s="60"/>
      <c r="CHF72" s="60"/>
      <c r="CHG72" s="60"/>
      <c r="CHH72" s="60"/>
      <c r="CHI72" s="60"/>
      <c r="CHJ72" s="60"/>
      <c r="CHK72" s="60"/>
      <c r="CHL72" s="60"/>
      <c r="CHM72" s="60"/>
      <c r="CHN72" s="60"/>
      <c r="CHO72" s="60"/>
      <c r="CHP72" s="60"/>
      <c r="CHQ72" s="60"/>
      <c r="CHR72" s="60"/>
      <c r="CHS72" s="60"/>
      <c r="CHT72" s="60"/>
      <c r="CHU72" s="60"/>
      <c r="CHV72" s="60"/>
      <c r="CHW72" s="60"/>
      <c r="CHX72" s="60"/>
      <c r="CHY72" s="60"/>
      <c r="CHZ72" s="60"/>
      <c r="CIA72" s="60"/>
      <c r="CIB72" s="60"/>
      <c r="CIC72" s="60"/>
      <c r="CID72" s="60"/>
      <c r="CIE72" s="60"/>
      <c r="CIF72" s="60"/>
      <c r="CIG72" s="60"/>
      <c r="CIH72" s="60"/>
      <c r="CII72" s="60"/>
      <c r="CIJ72" s="60"/>
      <c r="CIK72" s="60"/>
      <c r="CIL72" s="60"/>
      <c r="CIM72" s="60"/>
      <c r="CIN72" s="60"/>
      <c r="CIO72" s="60"/>
      <c r="CIP72" s="60"/>
      <c r="CIQ72" s="60"/>
      <c r="CIR72" s="60"/>
      <c r="CIS72" s="60"/>
      <c r="CIT72" s="60"/>
      <c r="CIU72" s="60"/>
      <c r="CIV72" s="60"/>
      <c r="CIW72" s="60"/>
      <c r="CIX72" s="60"/>
      <c r="CIY72" s="60"/>
      <c r="CIZ72" s="60"/>
      <c r="CJA72" s="60"/>
      <c r="CJB72" s="60"/>
      <c r="CJC72" s="60"/>
      <c r="CJD72" s="60"/>
      <c r="CJE72" s="60"/>
      <c r="CJF72" s="60"/>
      <c r="CJG72" s="60"/>
      <c r="CJH72" s="60"/>
      <c r="CJI72" s="60"/>
      <c r="CJJ72" s="60"/>
      <c r="CJK72" s="60"/>
      <c r="CJL72" s="60"/>
      <c r="CJM72" s="60"/>
      <c r="CJN72" s="60"/>
      <c r="CJO72" s="60"/>
      <c r="CJP72" s="60"/>
      <c r="CJQ72" s="60"/>
      <c r="CJR72" s="60"/>
      <c r="CJS72" s="60"/>
      <c r="CJT72" s="60"/>
      <c r="CJU72" s="60"/>
      <c r="CJV72" s="60"/>
      <c r="CJW72" s="60"/>
      <c r="CJX72" s="60"/>
      <c r="CJY72" s="60"/>
      <c r="CJZ72" s="60"/>
      <c r="CKA72" s="60"/>
      <c r="CKB72" s="60"/>
      <c r="CKC72" s="60"/>
      <c r="CKD72" s="60"/>
      <c r="CKE72" s="60"/>
      <c r="CKF72" s="60"/>
      <c r="CKG72" s="60"/>
      <c r="CKH72" s="60"/>
      <c r="CKI72" s="60"/>
      <c r="CKJ72" s="60"/>
      <c r="CKK72" s="60"/>
      <c r="CKL72" s="60"/>
      <c r="CKM72" s="60"/>
      <c r="CKN72" s="60"/>
      <c r="CKO72" s="60"/>
      <c r="CKP72" s="60"/>
      <c r="CKQ72" s="60"/>
      <c r="CKR72" s="60"/>
      <c r="CKS72" s="60"/>
      <c r="CKT72" s="60"/>
      <c r="CKU72" s="60"/>
      <c r="CKV72" s="60"/>
      <c r="CKW72" s="60"/>
      <c r="CKX72" s="60"/>
      <c r="CKY72" s="60"/>
      <c r="CKZ72" s="60"/>
      <c r="CLA72" s="60"/>
      <c r="CLB72" s="60"/>
      <c r="CLC72" s="60"/>
      <c r="CLD72" s="60"/>
      <c r="CLE72" s="60"/>
      <c r="CLF72" s="60"/>
      <c r="CLG72" s="60"/>
      <c r="CLH72" s="60"/>
      <c r="CLI72" s="60"/>
      <c r="CLJ72" s="60"/>
      <c r="CLK72" s="60"/>
      <c r="CLL72" s="60"/>
      <c r="CLM72" s="60"/>
      <c r="CLN72" s="60"/>
      <c r="CLO72" s="60"/>
      <c r="CLP72" s="60"/>
      <c r="CLQ72" s="60"/>
      <c r="CLR72" s="60"/>
      <c r="CLS72" s="60"/>
      <c r="CLT72" s="60"/>
      <c r="CLU72" s="60"/>
      <c r="CLV72" s="60"/>
      <c r="CLW72" s="60"/>
      <c r="CLX72" s="60"/>
      <c r="CLY72" s="60"/>
      <c r="CLZ72" s="60"/>
      <c r="CMA72" s="60"/>
      <c r="CMB72" s="60"/>
      <c r="CMC72" s="60"/>
      <c r="CMD72" s="60"/>
      <c r="CME72" s="60"/>
      <c r="CMF72" s="60"/>
      <c r="CMG72" s="60"/>
      <c r="CMH72" s="60"/>
      <c r="CMI72" s="60"/>
      <c r="CMJ72" s="60"/>
      <c r="CMK72" s="60"/>
      <c r="CML72" s="60"/>
      <c r="CMM72" s="60"/>
      <c r="CMN72" s="60"/>
      <c r="CMO72" s="60"/>
      <c r="CMP72" s="60"/>
      <c r="CMQ72" s="60"/>
      <c r="CMR72" s="60"/>
      <c r="CMS72" s="60"/>
      <c r="CMT72" s="60"/>
      <c r="CMU72" s="60"/>
      <c r="CMV72" s="60"/>
      <c r="CMW72" s="60"/>
      <c r="CMX72" s="60"/>
      <c r="CMY72" s="60"/>
      <c r="CMZ72" s="60"/>
      <c r="CNA72" s="60"/>
      <c r="CNB72" s="60"/>
      <c r="CNC72" s="60"/>
      <c r="CND72" s="60"/>
      <c r="CNE72" s="60"/>
      <c r="CNF72" s="60"/>
      <c r="CNG72" s="60"/>
      <c r="CNH72" s="60"/>
      <c r="CNI72" s="60"/>
      <c r="CNJ72" s="60"/>
      <c r="CNK72" s="60"/>
      <c r="CNL72" s="60"/>
      <c r="CNM72" s="60"/>
      <c r="CNN72" s="60"/>
      <c r="CNO72" s="60"/>
      <c r="CNP72" s="60"/>
      <c r="CNQ72" s="60"/>
      <c r="CNR72" s="60"/>
      <c r="CNS72" s="60"/>
      <c r="CNT72" s="60"/>
      <c r="CNU72" s="60"/>
      <c r="CNV72" s="60"/>
      <c r="CNW72" s="60"/>
      <c r="CNX72" s="60"/>
      <c r="CNY72" s="60"/>
      <c r="CNZ72" s="60"/>
      <c r="COA72" s="60"/>
      <c r="COB72" s="60"/>
      <c r="COC72" s="60"/>
      <c r="COD72" s="60"/>
      <c r="COE72" s="60"/>
      <c r="COF72" s="60"/>
      <c r="COG72" s="60"/>
      <c r="COH72" s="60"/>
      <c r="COI72" s="60"/>
      <c r="COJ72" s="60"/>
      <c r="COK72" s="60"/>
      <c r="COL72" s="60"/>
      <c r="COM72" s="60"/>
      <c r="CON72" s="60"/>
      <c r="COO72" s="60"/>
      <c r="COP72" s="60"/>
      <c r="COQ72" s="60"/>
      <c r="COR72" s="60"/>
      <c r="COS72" s="60"/>
      <c r="COT72" s="60"/>
      <c r="COU72" s="60"/>
      <c r="COV72" s="60"/>
      <c r="COW72" s="60"/>
      <c r="COX72" s="60"/>
      <c r="COY72" s="60"/>
      <c r="COZ72" s="60"/>
      <c r="CPA72" s="60"/>
      <c r="CPB72" s="60"/>
      <c r="CPC72" s="60"/>
      <c r="CPD72" s="60"/>
      <c r="CPE72" s="60"/>
      <c r="CPF72" s="60"/>
      <c r="CPG72" s="60"/>
      <c r="CPH72" s="60"/>
      <c r="CPI72" s="60"/>
      <c r="CPJ72" s="60"/>
      <c r="CPK72" s="60"/>
      <c r="CPL72" s="60"/>
      <c r="CPM72" s="60"/>
      <c r="CPN72" s="60"/>
      <c r="CPO72" s="60"/>
      <c r="CPP72" s="60"/>
      <c r="CPQ72" s="60"/>
      <c r="CPR72" s="60"/>
      <c r="CPS72" s="60"/>
      <c r="CPT72" s="60"/>
      <c r="CPU72" s="60"/>
      <c r="CPV72" s="60"/>
      <c r="CPW72" s="60"/>
      <c r="CPX72" s="60"/>
      <c r="CPY72" s="60"/>
      <c r="CPZ72" s="60"/>
      <c r="CQA72" s="60"/>
      <c r="CQB72" s="60"/>
      <c r="CQC72" s="60"/>
      <c r="CQD72" s="60"/>
      <c r="CQE72" s="60"/>
      <c r="CQF72" s="60"/>
      <c r="CQG72" s="60"/>
      <c r="CQH72" s="60"/>
      <c r="CQI72" s="60"/>
      <c r="CQJ72" s="60"/>
      <c r="CQK72" s="60"/>
      <c r="CQL72" s="60"/>
      <c r="CQM72" s="60"/>
      <c r="CQN72" s="60"/>
      <c r="CQO72" s="60"/>
      <c r="CQP72" s="60"/>
      <c r="CQQ72" s="60"/>
      <c r="CQR72" s="60"/>
      <c r="CQS72" s="60"/>
      <c r="CQT72" s="60"/>
      <c r="CQU72" s="60"/>
      <c r="CQV72" s="60"/>
      <c r="CQW72" s="60"/>
      <c r="CQX72" s="60"/>
      <c r="CQY72" s="60"/>
      <c r="CQZ72" s="60"/>
      <c r="CRA72" s="60"/>
      <c r="CRB72" s="60"/>
      <c r="CRC72" s="60"/>
      <c r="CRD72" s="60"/>
      <c r="CRE72" s="60"/>
      <c r="CRF72" s="60"/>
      <c r="CRG72" s="60"/>
      <c r="CRH72" s="60"/>
      <c r="CRI72" s="60"/>
      <c r="CRJ72" s="60"/>
      <c r="CRK72" s="60"/>
      <c r="CRL72" s="60"/>
      <c r="CRM72" s="60"/>
      <c r="CRN72" s="60"/>
      <c r="CRO72" s="60"/>
      <c r="CRP72" s="60"/>
      <c r="CRQ72" s="60"/>
      <c r="CRR72" s="60"/>
      <c r="CRS72" s="60"/>
      <c r="CRT72" s="60"/>
      <c r="CRU72" s="60"/>
      <c r="CRV72" s="60"/>
      <c r="CRW72" s="60"/>
      <c r="CRX72" s="60"/>
      <c r="CRY72" s="60"/>
      <c r="CRZ72" s="60"/>
      <c r="CSA72" s="60"/>
      <c r="CSB72" s="60"/>
      <c r="CSC72" s="60"/>
      <c r="CSD72" s="60"/>
      <c r="CSE72" s="60"/>
      <c r="CSF72" s="60"/>
      <c r="CSG72" s="60"/>
      <c r="CSH72" s="60"/>
      <c r="CSI72" s="60"/>
      <c r="CSJ72" s="60"/>
      <c r="CSK72" s="60"/>
      <c r="CSL72" s="60"/>
      <c r="CSM72" s="60"/>
      <c r="CSN72" s="60"/>
      <c r="CSO72" s="60"/>
      <c r="CSP72" s="60"/>
      <c r="CSQ72" s="60"/>
      <c r="CSR72" s="60"/>
      <c r="CSS72" s="60"/>
      <c r="CST72" s="60"/>
      <c r="CSU72" s="60"/>
      <c r="CSV72" s="60"/>
      <c r="CSW72" s="60"/>
      <c r="CSX72" s="60"/>
      <c r="CSY72" s="60"/>
      <c r="CSZ72" s="60"/>
      <c r="CTA72" s="60"/>
      <c r="CTB72" s="60"/>
      <c r="CTC72" s="60"/>
      <c r="CTD72" s="60"/>
      <c r="CTE72" s="60"/>
      <c r="CTF72" s="60"/>
      <c r="CTG72" s="60"/>
      <c r="CTH72" s="60"/>
      <c r="CTI72" s="60"/>
      <c r="CTJ72" s="60"/>
      <c r="CTK72" s="60"/>
      <c r="CTL72" s="60"/>
      <c r="CTM72" s="60"/>
      <c r="CTN72" s="60"/>
      <c r="CTO72" s="60"/>
      <c r="CTP72" s="60"/>
      <c r="CTQ72" s="60"/>
      <c r="CTR72" s="60"/>
      <c r="CTS72" s="60"/>
      <c r="CTT72" s="60"/>
      <c r="CTU72" s="60"/>
      <c r="CTV72" s="60"/>
      <c r="CTW72" s="60"/>
      <c r="CTX72" s="60"/>
      <c r="CTY72" s="60"/>
      <c r="CTZ72" s="60"/>
      <c r="CUA72" s="60"/>
      <c r="CUB72" s="60"/>
      <c r="CUC72" s="60"/>
      <c r="CUD72" s="60"/>
      <c r="CUE72" s="60"/>
      <c r="CUF72" s="60"/>
      <c r="CUG72" s="60"/>
      <c r="CUH72" s="60"/>
      <c r="CUI72" s="60"/>
      <c r="CUJ72" s="60"/>
      <c r="CUK72" s="60"/>
      <c r="CUL72" s="60"/>
      <c r="CUM72" s="60"/>
      <c r="CUN72" s="60"/>
      <c r="CUO72" s="60"/>
      <c r="CUP72" s="60"/>
      <c r="CUQ72" s="60"/>
      <c r="CUR72" s="60"/>
      <c r="CUS72" s="60"/>
      <c r="CUT72" s="60"/>
      <c r="CUU72" s="60"/>
      <c r="CUV72" s="60"/>
      <c r="CUW72" s="60"/>
      <c r="CUX72" s="60"/>
      <c r="CUY72" s="60"/>
      <c r="CUZ72" s="60"/>
      <c r="CVA72" s="60"/>
      <c r="CVB72" s="60"/>
      <c r="CVC72" s="60"/>
      <c r="CVD72" s="60"/>
      <c r="CVE72" s="60"/>
      <c r="CVF72" s="60"/>
      <c r="CVG72" s="60"/>
      <c r="CVH72" s="60"/>
      <c r="CVI72" s="60"/>
      <c r="CVJ72" s="60"/>
      <c r="CVK72" s="60"/>
      <c r="CVL72" s="60"/>
      <c r="CVM72" s="60"/>
      <c r="CVN72" s="60"/>
      <c r="CVO72" s="60"/>
      <c r="CVP72" s="60"/>
      <c r="CVQ72" s="60"/>
      <c r="CVR72" s="60"/>
      <c r="CVS72" s="60"/>
      <c r="CVT72" s="60"/>
      <c r="CVU72" s="60"/>
      <c r="CVV72" s="60"/>
      <c r="CVW72" s="60"/>
      <c r="CVX72" s="60"/>
      <c r="CVY72" s="60"/>
      <c r="CVZ72" s="60"/>
      <c r="CWA72" s="60"/>
      <c r="CWB72" s="60"/>
      <c r="CWC72" s="60"/>
      <c r="CWD72" s="60"/>
      <c r="CWE72" s="60"/>
      <c r="CWF72" s="60"/>
      <c r="CWG72" s="60"/>
      <c r="CWH72" s="60"/>
      <c r="CWI72" s="60"/>
      <c r="CWJ72" s="60"/>
      <c r="CWK72" s="60"/>
      <c r="CWL72" s="60"/>
      <c r="CWM72" s="60"/>
      <c r="CWN72" s="60"/>
      <c r="CWO72" s="60"/>
      <c r="CWP72" s="60"/>
      <c r="CWQ72" s="60"/>
      <c r="CWR72" s="60"/>
      <c r="CWS72" s="60"/>
      <c r="CWT72" s="60"/>
      <c r="CWU72" s="60"/>
      <c r="CWV72" s="60"/>
      <c r="CWW72" s="60"/>
      <c r="CWX72" s="60"/>
      <c r="CWY72" s="60"/>
      <c r="CWZ72" s="60"/>
      <c r="CXA72" s="60"/>
      <c r="CXB72" s="60"/>
      <c r="CXC72" s="60"/>
      <c r="CXD72" s="60"/>
      <c r="CXE72" s="60"/>
      <c r="CXF72" s="60"/>
      <c r="CXG72" s="60"/>
      <c r="CXH72" s="60"/>
      <c r="CXI72" s="60"/>
      <c r="CXJ72" s="60"/>
      <c r="CXK72" s="60"/>
      <c r="CXL72" s="60"/>
      <c r="CXM72" s="60"/>
      <c r="CXN72" s="60"/>
      <c r="CXO72" s="60"/>
      <c r="CXP72" s="60"/>
      <c r="CXQ72" s="60"/>
      <c r="CXR72" s="60"/>
      <c r="CXS72" s="60"/>
      <c r="CXT72" s="60"/>
      <c r="CXU72" s="60"/>
      <c r="CXV72" s="60"/>
      <c r="CXW72" s="60"/>
      <c r="CXX72" s="60"/>
      <c r="CXY72" s="60"/>
      <c r="CXZ72" s="60"/>
      <c r="CYA72" s="60"/>
      <c r="CYB72" s="60"/>
      <c r="CYC72" s="60"/>
      <c r="CYD72" s="60"/>
      <c r="CYE72" s="60"/>
      <c r="CYF72" s="60"/>
      <c r="CYG72" s="60"/>
      <c r="CYH72" s="60"/>
      <c r="CYI72" s="60"/>
      <c r="CYJ72" s="60"/>
      <c r="CYK72" s="60"/>
      <c r="CYL72" s="60"/>
      <c r="CYM72" s="60"/>
      <c r="CYN72" s="60"/>
      <c r="CYO72" s="60"/>
      <c r="CYP72" s="60"/>
      <c r="CYQ72" s="60"/>
      <c r="CYR72" s="60"/>
      <c r="CYS72" s="60"/>
      <c r="CYT72" s="60"/>
      <c r="CYU72" s="60"/>
      <c r="CYV72" s="60"/>
      <c r="CYW72" s="60"/>
      <c r="CYX72" s="60"/>
      <c r="CYY72" s="60"/>
      <c r="CYZ72" s="60"/>
      <c r="CZA72" s="60"/>
      <c r="CZB72" s="60"/>
      <c r="CZC72" s="60"/>
      <c r="CZD72" s="60"/>
      <c r="CZE72" s="60"/>
      <c r="CZF72" s="60"/>
      <c r="CZG72" s="60"/>
      <c r="CZH72" s="60"/>
      <c r="CZI72" s="60"/>
      <c r="CZJ72" s="60"/>
      <c r="CZK72" s="60"/>
      <c r="CZL72" s="60"/>
      <c r="CZM72" s="60"/>
      <c r="CZN72" s="60"/>
      <c r="CZO72" s="60"/>
      <c r="CZP72" s="60"/>
      <c r="CZQ72" s="60"/>
      <c r="CZR72" s="60"/>
      <c r="CZS72" s="60"/>
      <c r="CZT72" s="60"/>
      <c r="CZU72" s="60"/>
      <c r="CZV72" s="60"/>
      <c r="CZW72" s="60"/>
      <c r="CZX72" s="60"/>
      <c r="CZY72" s="60"/>
      <c r="CZZ72" s="60"/>
      <c r="DAA72" s="60"/>
      <c r="DAB72" s="60"/>
      <c r="DAC72" s="60"/>
      <c r="DAD72" s="60"/>
      <c r="DAE72" s="60"/>
      <c r="DAF72" s="60"/>
      <c r="DAG72" s="60"/>
      <c r="DAH72" s="60"/>
      <c r="DAI72" s="60"/>
      <c r="DAJ72" s="60"/>
      <c r="DAK72" s="60"/>
      <c r="DAL72" s="60"/>
      <c r="DAM72" s="60"/>
      <c r="DAN72" s="60"/>
      <c r="DAO72" s="60"/>
      <c r="DAP72" s="60"/>
      <c r="DAQ72" s="60"/>
      <c r="DAR72" s="60"/>
      <c r="DAS72" s="60"/>
      <c r="DAT72" s="60"/>
      <c r="DAU72" s="60"/>
      <c r="DAV72" s="60"/>
      <c r="DAW72" s="60"/>
      <c r="DAX72" s="60"/>
      <c r="DAY72" s="60"/>
      <c r="DAZ72" s="60"/>
      <c r="DBA72" s="60"/>
      <c r="DBB72" s="60"/>
      <c r="DBC72" s="60"/>
      <c r="DBD72" s="60"/>
      <c r="DBE72" s="60"/>
      <c r="DBF72" s="60"/>
      <c r="DBG72" s="60"/>
      <c r="DBH72" s="60"/>
      <c r="DBI72" s="60"/>
      <c r="DBJ72" s="60"/>
      <c r="DBK72" s="60"/>
      <c r="DBL72" s="60"/>
      <c r="DBM72" s="60"/>
      <c r="DBN72" s="60"/>
      <c r="DBO72" s="60"/>
      <c r="DBP72" s="60"/>
      <c r="DBQ72" s="60"/>
      <c r="DBR72" s="60"/>
      <c r="DBS72" s="60"/>
      <c r="DBT72" s="60"/>
      <c r="DBU72" s="60"/>
      <c r="DBV72" s="60"/>
      <c r="DBW72" s="60"/>
      <c r="DBX72" s="60"/>
      <c r="DBY72" s="60"/>
      <c r="DBZ72" s="60"/>
      <c r="DCA72" s="60"/>
      <c r="DCB72" s="60"/>
      <c r="DCC72" s="60"/>
      <c r="DCD72" s="60"/>
      <c r="DCE72" s="60"/>
      <c r="DCF72" s="60"/>
      <c r="DCG72" s="60"/>
      <c r="DCH72" s="60"/>
      <c r="DCI72" s="60"/>
      <c r="DCJ72" s="60"/>
      <c r="DCK72" s="60"/>
      <c r="DCL72" s="60"/>
      <c r="DCM72" s="60"/>
      <c r="DCN72" s="60"/>
      <c r="DCO72" s="60"/>
      <c r="DCP72" s="60"/>
      <c r="DCQ72" s="60"/>
      <c r="DCR72" s="60"/>
      <c r="DCS72" s="60"/>
      <c r="DCT72" s="60"/>
      <c r="DCU72" s="60"/>
      <c r="DCV72" s="60"/>
      <c r="DCW72" s="60"/>
      <c r="DCX72" s="60"/>
      <c r="DCY72" s="60"/>
      <c r="DCZ72" s="60"/>
      <c r="DDA72" s="60"/>
      <c r="DDB72" s="60"/>
      <c r="DDC72" s="60"/>
      <c r="DDD72" s="60"/>
      <c r="DDE72" s="60"/>
      <c r="DDF72" s="60"/>
      <c r="DDG72" s="60"/>
      <c r="DDH72" s="60"/>
      <c r="DDI72" s="60"/>
      <c r="DDJ72" s="60"/>
      <c r="DDK72" s="60"/>
      <c r="DDL72" s="60"/>
      <c r="DDM72" s="60"/>
      <c r="DDN72" s="60"/>
      <c r="DDO72" s="60"/>
      <c r="DDP72" s="60"/>
      <c r="DDQ72" s="60"/>
      <c r="DDR72" s="60"/>
      <c r="DDS72" s="60"/>
      <c r="DDT72" s="60"/>
      <c r="DDU72" s="60"/>
      <c r="DDV72" s="60"/>
      <c r="DDW72" s="60"/>
      <c r="DDX72" s="60"/>
      <c r="DDY72" s="60"/>
      <c r="DDZ72" s="60"/>
      <c r="DEA72" s="60"/>
      <c r="DEB72" s="60"/>
      <c r="DEC72" s="60"/>
      <c r="DED72" s="60"/>
      <c r="DEE72" s="60"/>
      <c r="DEF72" s="60"/>
      <c r="DEG72" s="60"/>
      <c r="DEH72" s="60"/>
      <c r="DEI72" s="60"/>
      <c r="DEJ72" s="60"/>
      <c r="DEK72" s="60"/>
      <c r="DEL72" s="60"/>
      <c r="DEM72" s="60"/>
      <c r="DEN72" s="60"/>
      <c r="DEO72" s="60"/>
      <c r="DEP72" s="60"/>
      <c r="DEQ72" s="60"/>
      <c r="DER72" s="60"/>
      <c r="DES72" s="60"/>
      <c r="DET72" s="60"/>
      <c r="DEU72" s="60"/>
      <c r="DEV72" s="60"/>
      <c r="DEW72" s="60"/>
      <c r="DEX72" s="60"/>
      <c r="DEY72" s="60"/>
      <c r="DEZ72" s="60"/>
      <c r="DFA72" s="60"/>
      <c r="DFB72" s="60"/>
      <c r="DFC72" s="60"/>
      <c r="DFD72" s="60"/>
      <c r="DFE72" s="60"/>
      <c r="DFF72" s="60"/>
      <c r="DFG72" s="60"/>
      <c r="DFH72" s="60"/>
      <c r="DFI72" s="60"/>
      <c r="DFJ72" s="60"/>
      <c r="DFK72" s="60"/>
      <c r="DFL72" s="60"/>
      <c r="DFM72" s="60"/>
      <c r="DFN72" s="60"/>
      <c r="DFO72" s="60"/>
      <c r="DFP72" s="60"/>
      <c r="DFQ72" s="60"/>
      <c r="DFR72" s="60"/>
      <c r="DFS72" s="60"/>
      <c r="DFT72" s="60"/>
      <c r="DFU72" s="60"/>
      <c r="DFV72" s="60"/>
      <c r="DFW72" s="60"/>
      <c r="DFX72" s="60"/>
      <c r="DFY72" s="60"/>
      <c r="DFZ72" s="60"/>
      <c r="DGA72" s="60"/>
      <c r="DGB72" s="60"/>
      <c r="DGC72" s="60"/>
      <c r="DGD72" s="60"/>
      <c r="DGE72" s="60"/>
      <c r="DGF72" s="60"/>
      <c r="DGG72" s="60"/>
      <c r="DGH72" s="60"/>
      <c r="DGI72" s="60"/>
      <c r="DGJ72" s="60"/>
      <c r="DGK72" s="60"/>
      <c r="DGL72" s="60"/>
      <c r="DGM72" s="60"/>
      <c r="DGN72" s="60"/>
      <c r="DGO72" s="60"/>
      <c r="DGP72" s="60"/>
      <c r="DGQ72" s="60"/>
      <c r="DGR72" s="60"/>
      <c r="DGS72" s="60"/>
      <c r="DGT72" s="60"/>
      <c r="DGU72" s="60"/>
      <c r="DGV72" s="60"/>
      <c r="DGW72" s="60"/>
      <c r="DGX72" s="60"/>
      <c r="DGY72" s="60"/>
      <c r="DGZ72" s="60"/>
      <c r="DHA72" s="60"/>
      <c r="DHB72" s="60"/>
      <c r="DHC72" s="60"/>
      <c r="DHD72" s="60"/>
      <c r="DHE72" s="60"/>
      <c r="DHF72" s="60"/>
      <c r="DHG72" s="60"/>
      <c r="DHH72" s="60"/>
      <c r="DHI72" s="60"/>
      <c r="DHJ72" s="60"/>
      <c r="DHK72" s="60"/>
      <c r="DHL72" s="60"/>
      <c r="DHM72" s="60"/>
      <c r="DHN72" s="60"/>
      <c r="DHO72" s="60"/>
      <c r="DHP72" s="60"/>
      <c r="DHQ72" s="60"/>
      <c r="DHR72" s="60"/>
      <c r="DHS72" s="60"/>
      <c r="DHT72" s="60"/>
      <c r="DHU72" s="60"/>
      <c r="DHV72" s="60"/>
      <c r="DHW72" s="60"/>
      <c r="DHX72" s="60"/>
      <c r="DHY72" s="60"/>
      <c r="DHZ72" s="60"/>
      <c r="DIA72" s="60"/>
      <c r="DIB72" s="60"/>
      <c r="DIC72" s="60"/>
      <c r="DID72" s="60"/>
      <c r="DIE72" s="60"/>
      <c r="DIF72" s="60"/>
      <c r="DIG72" s="60"/>
      <c r="DIH72" s="60"/>
      <c r="DII72" s="60"/>
      <c r="DIJ72" s="60"/>
      <c r="DIK72" s="60"/>
      <c r="DIL72" s="60"/>
      <c r="DIM72" s="60"/>
      <c r="DIN72" s="60"/>
      <c r="DIO72" s="60"/>
      <c r="DIP72" s="60"/>
      <c r="DIQ72" s="60"/>
      <c r="DIR72" s="60"/>
      <c r="DIS72" s="60"/>
      <c r="DIT72" s="60"/>
      <c r="DIU72" s="60"/>
      <c r="DIV72" s="60"/>
      <c r="DIW72" s="60"/>
      <c r="DIX72" s="60"/>
      <c r="DIY72" s="60"/>
      <c r="DIZ72" s="60"/>
      <c r="DJA72" s="60"/>
      <c r="DJB72" s="60"/>
      <c r="DJC72" s="60"/>
      <c r="DJD72" s="60"/>
      <c r="DJE72" s="60"/>
      <c r="DJF72" s="60"/>
      <c r="DJG72" s="60"/>
      <c r="DJH72" s="60"/>
      <c r="DJI72" s="60"/>
      <c r="DJJ72" s="60"/>
      <c r="DJK72" s="60"/>
      <c r="DJL72" s="60"/>
      <c r="DJM72" s="60"/>
      <c r="DJN72" s="60"/>
      <c r="DJO72" s="60"/>
      <c r="DJP72" s="60"/>
      <c r="DJQ72" s="60"/>
      <c r="DJR72" s="60"/>
      <c r="DJS72" s="60"/>
      <c r="DJT72" s="60"/>
      <c r="DJU72" s="60"/>
      <c r="DJV72" s="60"/>
      <c r="DJW72" s="60"/>
      <c r="DJX72" s="60"/>
      <c r="DJY72" s="60"/>
      <c r="DJZ72" s="60"/>
      <c r="DKA72" s="60"/>
      <c r="DKB72" s="60"/>
      <c r="DKC72" s="60"/>
      <c r="DKD72" s="60"/>
      <c r="DKE72" s="60"/>
      <c r="DKF72" s="60"/>
      <c r="DKG72" s="60"/>
      <c r="DKH72" s="60"/>
      <c r="DKI72" s="60"/>
      <c r="DKJ72" s="60"/>
      <c r="DKK72" s="60"/>
      <c r="DKL72" s="60"/>
      <c r="DKM72" s="60"/>
      <c r="DKN72" s="60"/>
      <c r="DKO72" s="60"/>
      <c r="DKP72" s="60"/>
      <c r="DKQ72" s="60"/>
      <c r="DKR72" s="60"/>
      <c r="DKS72" s="60"/>
      <c r="DKT72" s="60"/>
      <c r="DKU72" s="60"/>
      <c r="DKV72" s="60"/>
      <c r="DKW72" s="60"/>
      <c r="DKX72" s="60"/>
      <c r="DKY72" s="60"/>
      <c r="DKZ72" s="60"/>
      <c r="DLA72" s="60"/>
      <c r="DLB72" s="60"/>
      <c r="DLC72" s="60"/>
      <c r="DLD72" s="60"/>
      <c r="DLE72" s="60"/>
      <c r="DLF72" s="60"/>
      <c r="DLG72" s="60"/>
      <c r="DLH72" s="60"/>
      <c r="DLI72" s="60"/>
      <c r="DLJ72" s="60"/>
      <c r="DLK72" s="60"/>
      <c r="DLL72" s="60"/>
      <c r="DLM72" s="60"/>
      <c r="DLN72" s="60"/>
      <c r="DLO72" s="60"/>
      <c r="DLP72" s="60"/>
      <c r="DLQ72" s="60"/>
      <c r="DLR72" s="60"/>
      <c r="DLS72" s="60"/>
      <c r="DLT72" s="60"/>
      <c r="DLU72" s="60"/>
      <c r="DLV72" s="60"/>
      <c r="DLW72" s="60"/>
      <c r="DLX72" s="60"/>
      <c r="DLY72" s="60"/>
      <c r="DLZ72" s="60"/>
      <c r="DMA72" s="60"/>
      <c r="DMB72" s="60"/>
      <c r="DMC72" s="60"/>
      <c r="DMD72" s="60"/>
      <c r="DME72" s="60"/>
      <c r="DMF72" s="60"/>
      <c r="DMG72" s="60"/>
      <c r="DMH72" s="60"/>
      <c r="DMI72" s="60"/>
      <c r="DMJ72" s="60"/>
      <c r="DMK72" s="60"/>
      <c r="DML72" s="60"/>
      <c r="DMM72" s="60"/>
      <c r="DMN72" s="60"/>
      <c r="DMO72" s="60"/>
      <c r="DMP72" s="60"/>
      <c r="DMQ72" s="60"/>
      <c r="DMR72" s="60"/>
      <c r="DMS72" s="60"/>
      <c r="DMT72" s="60"/>
      <c r="DMU72" s="60"/>
      <c r="DMV72" s="60"/>
      <c r="DMW72" s="60"/>
      <c r="DMX72" s="60"/>
      <c r="DMY72" s="60"/>
      <c r="DMZ72" s="60"/>
      <c r="DNA72" s="60"/>
      <c r="DNB72" s="60"/>
      <c r="DNC72" s="60"/>
      <c r="DND72" s="60"/>
      <c r="DNE72" s="60"/>
      <c r="DNF72" s="60"/>
      <c r="DNG72" s="60"/>
      <c r="DNH72" s="60"/>
      <c r="DNI72" s="60"/>
      <c r="DNJ72" s="60"/>
      <c r="DNK72" s="60"/>
      <c r="DNL72" s="60"/>
      <c r="DNM72" s="60"/>
      <c r="DNN72" s="60"/>
      <c r="DNO72" s="60"/>
      <c r="DNP72" s="60"/>
      <c r="DNQ72" s="60"/>
      <c r="DNR72" s="60"/>
      <c r="DNS72" s="60"/>
      <c r="DNT72" s="60"/>
      <c r="DNU72" s="60"/>
      <c r="DNV72" s="60"/>
      <c r="DNW72" s="60"/>
      <c r="DNX72" s="60"/>
      <c r="DNY72" s="60"/>
      <c r="DNZ72" s="60"/>
      <c r="DOA72" s="60"/>
      <c r="DOB72" s="60"/>
      <c r="DOC72" s="60"/>
      <c r="DOD72" s="60"/>
      <c r="DOE72" s="60"/>
      <c r="DOF72" s="60"/>
      <c r="DOG72" s="60"/>
      <c r="DOH72" s="60"/>
      <c r="DOI72" s="60"/>
      <c r="DOJ72" s="60"/>
      <c r="DOK72" s="60"/>
      <c r="DOL72" s="60"/>
      <c r="DOM72" s="60"/>
      <c r="DON72" s="60"/>
      <c r="DOO72" s="60"/>
      <c r="DOP72" s="60"/>
      <c r="DOQ72" s="60"/>
      <c r="DOR72" s="60"/>
      <c r="DOS72" s="60"/>
      <c r="DOT72" s="60"/>
      <c r="DOU72" s="60"/>
      <c r="DOV72" s="60"/>
      <c r="DOW72" s="60"/>
      <c r="DOX72" s="60"/>
      <c r="DOY72" s="60"/>
      <c r="DOZ72" s="60"/>
      <c r="DPA72" s="60"/>
      <c r="DPB72" s="60"/>
      <c r="DPC72" s="60"/>
      <c r="DPD72" s="60"/>
      <c r="DPE72" s="60"/>
      <c r="DPF72" s="60"/>
      <c r="DPG72" s="60"/>
      <c r="DPH72" s="60"/>
      <c r="DPI72" s="60"/>
      <c r="DPJ72" s="60"/>
      <c r="DPK72" s="60"/>
      <c r="DPL72" s="60"/>
      <c r="DPM72" s="60"/>
      <c r="DPN72" s="60"/>
      <c r="DPO72" s="60"/>
      <c r="DPP72" s="60"/>
      <c r="DPQ72" s="60"/>
      <c r="DPR72" s="60"/>
      <c r="DPS72" s="60"/>
      <c r="DPT72" s="60"/>
      <c r="DPU72" s="60"/>
      <c r="DPV72" s="60"/>
      <c r="DPW72" s="60"/>
      <c r="DPX72" s="60"/>
      <c r="DPY72" s="60"/>
      <c r="DPZ72" s="60"/>
      <c r="DQA72" s="60"/>
      <c r="DQB72" s="60"/>
      <c r="DQC72" s="60"/>
      <c r="DQD72" s="60"/>
      <c r="DQE72" s="60"/>
      <c r="DQF72" s="60"/>
      <c r="DQG72" s="60"/>
      <c r="DQH72" s="60"/>
      <c r="DQI72" s="60"/>
      <c r="DQJ72" s="60"/>
      <c r="DQK72" s="60"/>
      <c r="DQL72" s="60"/>
      <c r="DQM72" s="60"/>
      <c r="DQN72" s="60"/>
      <c r="DQO72" s="60"/>
      <c r="DQP72" s="60"/>
      <c r="DQQ72" s="60"/>
      <c r="DQR72" s="60"/>
      <c r="DQS72" s="60"/>
      <c r="DQT72" s="60"/>
      <c r="DQU72" s="60"/>
      <c r="DQV72" s="60"/>
      <c r="DQW72" s="60"/>
      <c r="DQX72" s="60"/>
      <c r="DQY72" s="60"/>
      <c r="DQZ72" s="60"/>
      <c r="DRA72" s="60"/>
      <c r="DRB72" s="60"/>
      <c r="DRC72" s="60"/>
      <c r="DRD72" s="60"/>
      <c r="DRE72" s="60"/>
      <c r="DRF72" s="60"/>
      <c r="DRG72" s="60"/>
      <c r="DRH72" s="60"/>
      <c r="DRI72" s="60"/>
      <c r="DRJ72" s="60"/>
      <c r="DRK72" s="60"/>
      <c r="DRL72" s="60"/>
      <c r="DRM72" s="60"/>
      <c r="DRN72" s="60"/>
      <c r="DRO72" s="60"/>
      <c r="DRP72" s="60"/>
      <c r="DRQ72" s="60"/>
      <c r="DRR72" s="60"/>
      <c r="DRS72" s="60"/>
      <c r="DRT72" s="60"/>
      <c r="DRU72" s="60"/>
      <c r="DRV72" s="60"/>
      <c r="DRW72" s="60"/>
      <c r="DRX72" s="60"/>
      <c r="DRY72" s="60"/>
      <c r="DRZ72" s="60"/>
      <c r="DSA72" s="60"/>
      <c r="DSB72" s="60"/>
      <c r="DSC72" s="60"/>
      <c r="DSD72" s="60"/>
      <c r="DSE72" s="60"/>
      <c r="DSF72" s="60"/>
      <c r="DSG72" s="60"/>
      <c r="DSH72" s="60"/>
      <c r="DSI72" s="60"/>
      <c r="DSJ72" s="60"/>
      <c r="DSK72" s="60"/>
      <c r="DSL72" s="60"/>
      <c r="DSM72" s="60"/>
      <c r="DSN72" s="60"/>
      <c r="DSO72" s="60"/>
      <c r="DSP72" s="60"/>
      <c r="DSQ72" s="60"/>
      <c r="DSR72" s="60"/>
      <c r="DSS72" s="60"/>
      <c r="DST72" s="60"/>
      <c r="DSU72" s="60"/>
      <c r="DSV72" s="60"/>
      <c r="DSW72" s="60"/>
      <c r="DSX72" s="60"/>
      <c r="DSY72" s="60"/>
      <c r="DSZ72" s="60"/>
      <c r="DTA72" s="60"/>
      <c r="DTB72" s="60"/>
      <c r="DTC72" s="60"/>
      <c r="DTD72" s="60"/>
      <c r="DTE72" s="60"/>
      <c r="DTF72" s="60"/>
      <c r="DTG72" s="60"/>
      <c r="DTH72" s="60"/>
      <c r="DTI72" s="60"/>
      <c r="DTJ72" s="60"/>
      <c r="DTK72" s="60"/>
      <c r="DTL72" s="60"/>
      <c r="DTM72" s="60"/>
      <c r="DTN72" s="60"/>
      <c r="DTO72" s="60"/>
      <c r="DTP72" s="60"/>
      <c r="DTQ72" s="60"/>
      <c r="DTR72" s="60"/>
      <c r="DTS72" s="60"/>
      <c r="DTT72" s="60"/>
      <c r="DTU72" s="60"/>
      <c r="DTV72" s="60"/>
      <c r="DTW72" s="60"/>
      <c r="DTX72" s="60"/>
      <c r="DTY72" s="60"/>
      <c r="DTZ72" s="60"/>
      <c r="DUA72" s="60"/>
      <c r="DUB72" s="60"/>
      <c r="DUC72" s="60"/>
      <c r="DUD72" s="60"/>
      <c r="DUE72" s="60"/>
      <c r="DUF72" s="60"/>
      <c r="DUG72" s="60"/>
      <c r="DUH72" s="60"/>
      <c r="DUI72" s="60"/>
      <c r="DUJ72" s="60"/>
      <c r="DUK72" s="60"/>
      <c r="DUL72" s="60"/>
      <c r="DUM72" s="60"/>
      <c r="DUN72" s="60"/>
      <c r="DUO72" s="60"/>
      <c r="DUP72" s="60"/>
      <c r="DUQ72" s="60"/>
      <c r="DUR72" s="60"/>
      <c r="DUS72" s="60"/>
      <c r="DUT72" s="60"/>
      <c r="DUU72" s="60"/>
      <c r="DUV72" s="60"/>
      <c r="DUW72" s="60"/>
      <c r="DUX72" s="60"/>
      <c r="DUY72" s="60"/>
      <c r="DUZ72" s="60"/>
      <c r="DVA72" s="60"/>
      <c r="DVB72" s="60"/>
      <c r="DVC72" s="60"/>
      <c r="DVD72" s="60"/>
      <c r="DVE72" s="60"/>
      <c r="DVF72" s="60"/>
      <c r="DVG72" s="60"/>
      <c r="DVH72" s="60"/>
      <c r="DVI72" s="60"/>
      <c r="DVJ72" s="60"/>
      <c r="DVK72" s="60"/>
      <c r="DVL72" s="60"/>
      <c r="DVM72" s="60"/>
      <c r="DVN72" s="60"/>
      <c r="DVO72" s="60"/>
      <c r="DVP72" s="60"/>
      <c r="DVQ72" s="60"/>
      <c r="DVR72" s="60"/>
      <c r="DVS72" s="60"/>
      <c r="DVT72" s="60"/>
      <c r="DVU72" s="60"/>
      <c r="DVV72" s="60"/>
      <c r="DVW72" s="60"/>
      <c r="DVX72" s="60"/>
      <c r="DVY72" s="60"/>
      <c r="DVZ72" s="60"/>
      <c r="DWA72" s="60"/>
      <c r="DWB72" s="60"/>
      <c r="DWC72" s="60"/>
      <c r="DWD72" s="60"/>
      <c r="DWE72" s="60"/>
      <c r="DWF72" s="60"/>
      <c r="DWG72" s="60"/>
      <c r="DWH72" s="60"/>
      <c r="DWI72" s="60"/>
      <c r="DWJ72" s="60"/>
      <c r="DWK72" s="60"/>
      <c r="DWL72" s="60"/>
      <c r="DWM72" s="60"/>
      <c r="DWN72" s="60"/>
      <c r="DWO72" s="60"/>
      <c r="DWP72" s="60"/>
      <c r="DWQ72" s="60"/>
      <c r="DWR72" s="60"/>
      <c r="DWS72" s="60"/>
      <c r="DWT72" s="60"/>
      <c r="DWU72" s="60"/>
      <c r="DWV72" s="60"/>
      <c r="DWW72" s="60"/>
      <c r="DWX72" s="60"/>
      <c r="DWY72" s="60"/>
      <c r="DWZ72" s="60"/>
      <c r="DXA72" s="60"/>
      <c r="DXB72" s="60"/>
      <c r="DXC72" s="60"/>
      <c r="DXD72" s="60"/>
      <c r="DXE72" s="60"/>
      <c r="DXF72" s="60"/>
      <c r="DXG72" s="60"/>
      <c r="DXH72" s="60"/>
      <c r="DXI72" s="60"/>
      <c r="DXJ72" s="60"/>
      <c r="DXK72" s="60"/>
      <c r="DXL72" s="60"/>
      <c r="DXM72" s="60"/>
      <c r="DXN72" s="60"/>
      <c r="DXO72" s="60"/>
      <c r="DXP72" s="60"/>
      <c r="DXQ72" s="60"/>
      <c r="DXR72" s="60"/>
      <c r="DXS72" s="60"/>
      <c r="DXT72" s="60"/>
      <c r="DXU72" s="60"/>
      <c r="DXV72" s="60"/>
      <c r="DXW72" s="60"/>
      <c r="DXX72" s="60"/>
      <c r="DXY72" s="60"/>
      <c r="DXZ72" s="60"/>
      <c r="DYA72" s="60"/>
      <c r="DYB72" s="60"/>
      <c r="DYC72" s="60"/>
      <c r="DYD72" s="60"/>
      <c r="DYE72" s="60"/>
      <c r="DYF72" s="60"/>
      <c r="DYG72" s="60"/>
      <c r="DYH72" s="60"/>
      <c r="DYI72" s="60"/>
      <c r="DYJ72" s="60"/>
      <c r="DYK72" s="60"/>
      <c r="DYL72" s="60"/>
      <c r="DYM72" s="60"/>
      <c r="DYN72" s="60"/>
      <c r="DYO72" s="60"/>
      <c r="DYP72" s="60"/>
      <c r="DYQ72" s="60"/>
      <c r="DYR72" s="60"/>
      <c r="DYS72" s="60"/>
      <c r="DYT72" s="60"/>
      <c r="DYU72" s="60"/>
      <c r="DYV72" s="60"/>
      <c r="DYW72" s="60"/>
      <c r="DYX72" s="60"/>
      <c r="DYY72" s="60"/>
      <c r="DYZ72" s="60"/>
      <c r="DZA72" s="60"/>
      <c r="DZB72" s="60"/>
      <c r="DZC72" s="60"/>
      <c r="DZD72" s="60"/>
      <c r="DZE72" s="60"/>
      <c r="DZF72" s="60"/>
      <c r="DZG72" s="60"/>
      <c r="DZH72" s="60"/>
      <c r="DZI72" s="60"/>
      <c r="DZJ72" s="60"/>
      <c r="DZK72" s="60"/>
      <c r="DZL72" s="60"/>
      <c r="DZM72" s="60"/>
      <c r="DZN72" s="60"/>
      <c r="DZO72" s="60"/>
      <c r="DZP72" s="60"/>
      <c r="DZQ72" s="60"/>
      <c r="DZR72" s="60"/>
      <c r="DZS72" s="60"/>
      <c r="DZT72" s="60"/>
      <c r="DZU72" s="60"/>
      <c r="DZV72" s="60"/>
      <c r="DZW72" s="60"/>
      <c r="DZX72" s="60"/>
      <c r="DZY72" s="60"/>
      <c r="DZZ72" s="60"/>
      <c r="EAA72" s="60"/>
      <c r="EAB72" s="60"/>
      <c r="EAC72" s="60"/>
      <c r="EAD72" s="60"/>
      <c r="EAE72" s="60"/>
      <c r="EAF72" s="60"/>
      <c r="EAG72" s="60"/>
      <c r="EAH72" s="60"/>
      <c r="EAI72" s="60"/>
      <c r="EAJ72" s="60"/>
      <c r="EAK72" s="60"/>
      <c r="EAL72" s="60"/>
      <c r="EAM72" s="60"/>
      <c r="EAN72" s="60"/>
      <c r="EAO72" s="60"/>
      <c r="EAP72" s="60"/>
      <c r="EAQ72" s="60"/>
      <c r="EAR72" s="60"/>
      <c r="EAS72" s="60"/>
      <c r="EAT72" s="60"/>
      <c r="EAU72" s="60"/>
      <c r="EAV72" s="60"/>
      <c r="EAW72" s="60"/>
      <c r="EAX72" s="60"/>
      <c r="EAY72" s="60"/>
      <c r="EAZ72" s="60"/>
      <c r="EBA72" s="60"/>
      <c r="EBB72" s="60"/>
      <c r="EBC72" s="60"/>
      <c r="EBD72" s="60"/>
      <c r="EBE72" s="60"/>
      <c r="EBF72" s="60"/>
      <c r="EBG72" s="60"/>
      <c r="EBH72" s="60"/>
      <c r="EBI72" s="60"/>
      <c r="EBJ72" s="60"/>
      <c r="EBK72" s="60"/>
      <c r="EBL72" s="60"/>
      <c r="EBM72" s="60"/>
      <c r="EBN72" s="60"/>
      <c r="EBO72" s="60"/>
      <c r="EBP72" s="60"/>
      <c r="EBQ72" s="60"/>
      <c r="EBR72" s="60"/>
      <c r="EBS72" s="60"/>
      <c r="EBT72" s="60"/>
      <c r="EBU72" s="60"/>
      <c r="EBV72" s="60"/>
      <c r="EBW72" s="60"/>
      <c r="EBX72" s="60"/>
      <c r="EBY72" s="60"/>
      <c r="EBZ72" s="60"/>
      <c r="ECA72" s="60"/>
      <c r="ECB72" s="60"/>
      <c r="ECC72" s="60"/>
      <c r="ECD72" s="60"/>
      <c r="ECE72" s="60"/>
      <c r="ECF72" s="60"/>
      <c r="ECG72" s="60"/>
      <c r="ECH72" s="60"/>
      <c r="ECI72" s="60"/>
      <c r="ECJ72" s="60"/>
      <c r="ECK72" s="60"/>
      <c r="ECL72" s="60"/>
      <c r="ECM72" s="60"/>
      <c r="ECN72" s="60"/>
      <c r="ECO72" s="60"/>
      <c r="ECP72" s="60"/>
      <c r="ECQ72" s="60"/>
      <c r="ECR72" s="60"/>
      <c r="ECS72" s="60"/>
      <c r="ECT72" s="60"/>
      <c r="ECU72" s="60"/>
      <c r="ECV72" s="60"/>
      <c r="ECW72" s="60"/>
      <c r="ECX72" s="60"/>
      <c r="ECY72" s="60"/>
      <c r="ECZ72" s="60"/>
      <c r="EDA72" s="60"/>
      <c r="EDB72" s="60"/>
      <c r="EDC72" s="60"/>
      <c r="EDD72" s="60"/>
      <c r="EDE72" s="60"/>
      <c r="EDF72" s="60"/>
      <c r="EDG72" s="60"/>
      <c r="EDH72" s="60"/>
      <c r="EDI72" s="60"/>
      <c r="EDJ72" s="60"/>
      <c r="EDK72" s="60"/>
      <c r="EDL72" s="60"/>
      <c r="EDM72" s="60"/>
      <c r="EDN72" s="60"/>
      <c r="EDO72" s="60"/>
      <c r="EDP72" s="60"/>
      <c r="EDQ72" s="60"/>
      <c r="EDR72" s="60"/>
      <c r="EDS72" s="60"/>
      <c r="EDT72" s="60"/>
      <c r="EDU72" s="60"/>
      <c r="EDV72" s="60"/>
      <c r="EDW72" s="60"/>
      <c r="EDX72" s="60"/>
      <c r="EDY72" s="60"/>
      <c r="EDZ72" s="60"/>
      <c r="EEA72" s="60"/>
      <c r="EEB72" s="60"/>
      <c r="EEC72" s="60"/>
      <c r="EED72" s="60"/>
      <c r="EEE72" s="60"/>
      <c r="EEF72" s="60"/>
      <c r="EEG72" s="60"/>
      <c r="EEH72" s="60"/>
      <c r="EEI72" s="60"/>
      <c r="EEJ72" s="60"/>
      <c r="EEK72" s="60"/>
      <c r="EEL72" s="60"/>
      <c r="EEM72" s="60"/>
      <c r="EEN72" s="60"/>
      <c r="EEO72" s="60"/>
      <c r="EEP72" s="60"/>
      <c r="EEQ72" s="60"/>
      <c r="EER72" s="60"/>
      <c r="EES72" s="60"/>
      <c r="EET72" s="60"/>
      <c r="EEU72" s="60"/>
      <c r="EEV72" s="60"/>
      <c r="EEW72" s="60"/>
      <c r="EEX72" s="60"/>
      <c r="EEY72" s="60"/>
      <c r="EEZ72" s="60"/>
      <c r="EFA72" s="60"/>
      <c r="EFB72" s="60"/>
      <c r="EFC72" s="60"/>
      <c r="EFD72" s="60"/>
      <c r="EFE72" s="60"/>
      <c r="EFF72" s="60"/>
      <c r="EFG72" s="60"/>
      <c r="EFH72" s="60"/>
      <c r="EFI72" s="60"/>
      <c r="EFJ72" s="60"/>
      <c r="EFK72" s="60"/>
      <c r="EFL72" s="60"/>
      <c r="EFM72" s="60"/>
      <c r="EFN72" s="60"/>
      <c r="EFO72" s="60"/>
      <c r="EFP72" s="60"/>
      <c r="EFQ72" s="60"/>
      <c r="EFR72" s="60"/>
      <c r="EFS72" s="60"/>
      <c r="EFT72" s="60"/>
      <c r="EFU72" s="60"/>
      <c r="EFV72" s="60"/>
      <c r="EFW72" s="60"/>
      <c r="EFX72" s="60"/>
      <c r="EFY72" s="60"/>
      <c r="EFZ72" s="60"/>
      <c r="EGA72" s="60"/>
      <c r="EGB72" s="60"/>
      <c r="EGC72" s="60"/>
      <c r="EGD72" s="60"/>
      <c r="EGE72" s="60"/>
      <c r="EGF72" s="60"/>
      <c r="EGG72" s="60"/>
      <c r="EGH72" s="60"/>
      <c r="EGI72" s="60"/>
      <c r="EGJ72" s="60"/>
      <c r="EGK72" s="60"/>
      <c r="EGL72" s="60"/>
      <c r="EGM72" s="60"/>
      <c r="EGN72" s="60"/>
      <c r="EGO72" s="60"/>
      <c r="EGP72" s="60"/>
      <c r="EGQ72" s="60"/>
      <c r="EGR72" s="60"/>
      <c r="EGS72" s="60"/>
      <c r="EGT72" s="60"/>
      <c r="EGU72" s="60"/>
      <c r="EGV72" s="60"/>
      <c r="EGW72" s="60"/>
      <c r="EGX72" s="60"/>
      <c r="EGY72" s="60"/>
      <c r="EGZ72" s="60"/>
      <c r="EHA72" s="60"/>
      <c r="EHB72" s="60"/>
      <c r="EHC72" s="60"/>
      <c r="EHD72" s="60"/>
      <c r="EHE72" s="60"/>
      <c r="EHF72" s="60"/>
      <c r="EHG72" s="60"/>
      <c r="EHH72" s="60"/>
      <c r="EHI72" s="60"/>
      <c r="EHJ72" s="60"/>
      <c r="EHK72" s="60"/>
      <c r="EHL72" s="60"/>
      <c r="EHM72" s="60"/>
      <c r="EHN72" s="60"/>
      <c r="EHO72" s="60"/>
      <c r="EHP72" s="60"/>
      <c r="EHQ72" s="60"/>
      <c r="EHR72" s="60"/>
      <c r="EHS72" s="60"/>
      <c r="EHT72" s="60"/>
      <c r="EHU72" s="60"/>
      <c r="EHV72" s="60"/>
      <c r="EHW72" s="60"/>
      <c r="EHX72" s="60"/>
      <c r="EHY72" s="60"/>
      <c r="EHZ72" s="60"/>
      <c r="EIA72" s="60"/>
      <c r="EIB72" s="60"/>
      <c r="EIC72" s="60"/>
      <c r="EID72" s="60"/>
      <c r="EIE72" s="60"/>
      <c r="EIF72" s="60"/>
      <c r="EIG72" s="60"/>
      <c r="EIH72" s="60"/>
      <c r="EII72" s="60"/>
      <c r="EIJ72" s="60"/>
      <c r="EIK72" s="60"/>
      <c r="EIL72" s="60"/>
      <c r="EIM72" s="60"/>
      <c r="EIN72" s="60"/>
      <c r="EIO72" s="60"/>
      <c r="EIP72" s="60"/>
      <c r="EIQ72" s="60"/>
      <c r="EIR72" s="60"/>
      <c r="EIS72" s="60"/>
      <c r="EIT72" s="60"/>
      <c r="EIU72" s="60"/>
      <c r="EIV72" s="60"/>
      <c r="EIW72" s="60"/>
      <c r="EIX72" s="60"/>
      <c r="EIY72" s="60"/>
      <c r="EIZ72" s="60"/>
      <c r="EJA72" s="60"/>
      <c r="EJB72" s="60"/>
      <c r="EJC72" s="60"/>
      <c r="EJD72" s="60"/>
      <c r="EJE72" s="60"/>
      <c r="EJF72" s="60"/>
      <c r="EJG72" s="60"/>
      <c r="EJH72" s="60"/>
      <c r="EJI72" s="60"/>
      <c r="EJJ72" s="60"/>
      <c r="EJK72" s="60"/>
      <c r="EJL72" s="60"/>
      <c r="EJM72" s="60"/>
      <c r="EJN72" s="60"/>
      <c r="EJO72" s="60"/>
      <c r="EJP72" s="60"/>
      <c r="EJQ72" s="60"/>
      <c r="EJR72" s="60"/>
      <c r="EJS72" s="60"/>
      <c r="EJT72" s="60"/>
      <c r="EJU72" s="60"/>
      <c r="EJV72" s="60"/>
      <c r="EJW72" s="60"/>
      <c r="EJX72" s="60"/>
      <c r="EJY72" s="60"/>
      <c r="EJZ72" s="60"/>
      <c r="EKA72" s="60"/>
      <c r="EKB72" s="60"/>
      <c r="EKC72" s="60"/>
      <c r="EKD72" s="60"/>
      <c r="EKE72" s="60"/>
      <c r="EKF72" s="60"/>
      <c r="EKG72" s="60"/>
      <c r="EKH72" s="60"/>
      <c r="EKI72" s="60"/>
      <c r="EKJ72" s="60"/>
      <c r="EKK72" s="60"/>
      <c r="EKL72" s="60"/>
      <c r="EKM72" s="60"/>
      <c r="EKN72" s="60"/>
      <c r="EKO72" s="60"/>
      <c r="EKP72" s="60"/>
      <c r="EKQ72" s="60"/>
      <c r="EKR72" s="60"/>
      <c r="EKS72" s="60"/>
      <c r="EKT72" s="60"/>
      <c r="EKU72" s="60"/>
      <c r="EKV72" s="60"/>
      <c r="EKW72" s="60"/>
      <c r="EKX72" s="60"/>
      <c r="EKY72" s="60"/>
      <c r="EKZ72" s="60"/>
      <c r="ELA72" s="60"/>
      <c r="ELB72" s="60"/>
      <c r="ELC72" s="60"/>
      <c r="ELD72" s="60"/>
      <c r="ELE72" s="60"/>
      <c r="ELF72" s="60"/>
      <c r="ELG72" s="60"/>
      <c r="ELH72" s="60"/>
      <c r="ELI72" s="60"/>
      <c r="ELJ72" s="60"/>
      <c r="ELK72" s="60"/>
      <c r="ELL72" s="60"/>
      <c r="ELM72" s="60"/>
      <c r="ELN72" s="60"/>
      <c r="ELO72" s="60"/>
      <c r="ELP72" s="60"/>
      <c r="ELQ72" s="60"/>
      <c r="ELR72" s="60"/>
      <c r="ELS72" s="60"/>
      <c r="ELT72" s="60"/>
      <c r="ELU72" s="60"/>
      <c r="ELV72" s="60"/>
      <c r="ELW72" s="60"/>
      <c r="ELX72" s="60"/>
      <c r="ELY72" s="60"/>
      <c r="ELZ72" s="60"/>
      <c r="EMA72" s="60"/>
      <c r="EMB72" s="60"/>
      <c r="EMC72" s="60"/>
      <c r="EMD72" s="60"/>
      <c r="EME72" s="60"/>
      <c r="EMF72" s="60"/>
      <c r="EMG72" s="60"/>
      <c r="EMH72" s="60"/>
      <c r="EMI72" s="60"/>
      <c r="EMJ72" s="60"/>
      <c r="EMK72" s="60"/>
      <c r="EML72" s="60"/>
      <c r="EMM72" s="60"/>
      <c r="EMN72" s="60"/>
      <c r="EMO72" s="60"/>
      <c r="EMP72" s="60"/>
      <c r="EMQ72" s="60"/>
      <c r="EMR72" s="60"/>
      <c r="EMS72" s="60"/>
      <c r="EMT72" s="60"/>
      <c r="EMU72" s="60"/>
      <c r="EMV72" s="60"/>
      <c r="EMW72" s="60"/>
      <c r="EMX72" s="60"/>
      <c r="EMY72" s="60"/>
      <c r="EMZ72" s="60"/>
      <c r="ENA72" s="60"/>
      <c r="ENB72" s="60"/>
      <c r="ENC72" s="60"/>
      <c r="END72" s="60"/>
      <c r="ENE72" s="60"/>
      <c r="ENF72" s="60"/>
      <c r="ENG72" s="60"/>
      <c r="ENH72" s="60"/>
      <c r="ENI72" s="60"/>
      <c r="ENJ72" s="60"/>
      <c r="ENK72" s="60"/>
      <c r="ENL72" s="60"/>
      <c r="ENM72" s="60"/>
      <c r="ENN72" s="60"/>
      <c r="ENO72" s="60"/>
      <c r="ENP72" s="60"/>
      <c r="ENQ72" s="60"/>
      <c r="ENR72" s="60"/>
      <c r="ENS72" s="60"/>
      <c r="ENT72" s="60"/>
      <c r="ENU72" s="60"/>
      <c r="ENV72" s="60"/>
      <c r="ENW72" s="60"/>
      <c r="ENX72" s="60"/>
      <c r="ENY72" s="60"/>
      <c r="ENZ72" s="60"/>
      <c r="EOA72" s="60"/>
      <c r="EOB72" s="60"/>
      <c r="EOC72" s="60"/>
      <c r="EOD72" s="60"/>
      <c r="EOE72" s="60"/>
      <c r="EOF72" s="60"/>
      <c r="EOG72" s="60"/>
      <c r="EOH72" s="60"/>
      <c r="EOI72" s="60"/>
      <c r="EOJ72" s="60"/>
      <c r="EOK72" s="60"/>
      <c r="EOL72" s="60"/>
      <c r="EOM72" s="60"/>
      <c r="EON72" s="60"/>
      <c r="EOO72" s="60"/>
      <c r="EOP72" s="60"/>
      <c r="EOQ72" s="60"/>
      <c r="EOR72" s="60"/>
      <c r="EOS72" s="60"/>
      <c r="EOT72" s="60"/>
      <c r="EOU72" s="60"/>
      <c r="EOV72" s="60"/>
      <c r="EOW72" s="60"/>
      <c r="EOX72" s="60"/>
      <c r="EOY72" s="60"/>
      <c r="EOZ72" s="60"/>
      <c r="EPA72" s="60"/>
      <c r="EPB72" s="60"/>
      <c r="EPC72" s="60"/>
      <c r="EPD72" s="60"/>
      <c r="EPE72" s="60"/>
      <c r="EPF72" s="60"/>
      <c r="EPG72" s="60"/>
      <c r="EPH72" s="60"/>
      <c r="EPI72" s="60"/>
      <c r="EPJ72" s="60"/>
      <c r="EPK72" s="60"/>
      <c r="EPL72" s="60"/>
      <c r="EPM72" s="60"/>
      <c r="EPN72" s="60"/>
      <c r="EPO72" s="60"/>
      <c r="EPP72" s="60"/>
      <c r="EPQ72" s="60"/>
      <c r="EPR72" s="60"/>
      <c r="EPS72" s="60"/>
      <c r="EPT72" s="60"/>
      <c r="EPU72" s="60"/>
      <c r="EPV72" s="60"/>
      <c r="EPW72" s="60"/>
      <c r="EPX72" s="60"/>
      <c r="EPY72" s="60"/>
      <c r="EPZ72" s="60"/>
      <c r="EQA72" s="60"/>
      <c r="EQB72" s="60"/>
      <c r="EQC72" s="60"/>
      <c r="EQD72" s="60"/>
      <c r="EQE72" s="60"/>
      <c r="EQF72" s="60"/>
      <c r="EQG72" s="60"/>
      <c r="EQH72" s="60"/>
      <c r="EQI72" s="60"/>
      <c r="EQJ72" s="60"/>
      <c r="EQK72" s="60"/>
      <c r="EQL72" s="60"/>
      <c r="EQM72" s="60"/>
      <c r="EQN72" s="60"/>
      <c r="EQO72" s="60"/>
      <c r="EQP72" s="60"/>
      <c r="EQQ72" s="60"/>
      <c r="EQR72" s="60"/>
      <c r="EQS72" s="60"/>
      <c r="EQT72" s="60"/>
      <c r="EQU72" s="60"/>
      <c r="EQV72" s="60"/>
      <c r="EQW72" s="60"/>
      <c r="EQX72" s="60"/>
      <c r="EQY72" s="60"/>
      <c r="EQZ72" s="60"/>
      <c r="ERA72" s="60"/>
      <c r="ERB72" s="60"/>
      <c r="ERC72" s="60"/>
      <c r="ERD72" s="60"/>
      <c r="ERE72" s="60"/>
      <c r="ERF72" s="60"/>
      <c r="ERG72" s="60"/>
      <c r="ERH72" s="60"/>
      <c r="ERI72" s="60"/>
      <c r="ERJ72" s="60"/>
      <c r="ERK72" s="60"/>
      <c r="ERL72" s="60"/>
      <c r="ERM72" s="60"/>
      <c r="ERN72" s="60"/>
      <c r="ERO72" s="60"/>
      <c r="ERP72" s="60"/>
      <c r="ERQ72" s="60"/>
      <c r="ERR72" s="60"/>
      <c r="ERS72" s="60"/>
      <c r="ERT72" s="60"/>
      <c r="ERU72" s="60"/>
      <c r="ERV72" s="60"/>
      <c r="ERW72" s="60"/>
      <c r="ERX72" s="60"/>
      <c r="ERY72" s="60"/>
      <c r="ERZ72" s="60"/>
      <c r="ESA72" s="60"/>
      <c r="ESB72" s="60"/>
      <c r="ESC72" s="60"/>
      <c r="ESD72" s="60"/>
      <c r="ESE72" s="60"/>
      <c r="ESF72" s="60"/>
      <c r="ESG72" s="60"/>
      <c r="ESH72" s="60"/>
      <c r="ESI72" s="60"/>
      <c r="ESJ72" s="60"/>
      <c r="ESK72" s="60"/>
      <c r="ESL72" s="60"/>
      <c r="ESM72" s="60"/>
      <c r="ESN72" s="60"/>
      <c r="ESO72" s="60"/>
      <c r="ESP72" s="60"/>
      <c r="ESQ72" s="60"/>
      <c r="ESR72" s="60"/>
      <c r="ESS72" s="60"/>
      <c r="EST72" s="60"/>
      <c r="ESU72" s="60"/>
      <c r="ESV72" s="60"/>
      <c r="ESW72" s="60"/>
      <c r="ESX72" s="60"/>
      <c r="ESY72" s="60"/>
      <c r="ESZ72" s="60"/>
      <c r="ETA72" s="60"/>
      <c r="ETB72" s="60"/>
      <c r="ETC72" s="60"/>
      <c r="ETD72" s="60"/>
      <c r="ETE72" s="60"/>
      <c r="ETF72" s="60"/>
      <c r="ETG72" s="60"/>
      <c r="ETH72" s="60"/>
      <c r="ETI72" s="60"/>
      <c r="ETJ72" s="60"/>
      <c r="ETK72" s="60"/>
      <c r="ETL72" s="60"/>
      <c r="ETM72" s="60"/>
      <c r="ETN72" s="60"/>
      <c r="ETO72" s="60"/>
      <c r="ETP72" s="60"/>
      <c r="ETQ72" s="60"/>
      <c r="ETR72" s="60"/>
      <c r="ETS72" s="60"/>
      <c r="ETT72" s="60"/>
      <c r="ETU72" s="60"/>
      <c r="ETV72" s="60"/>
      <c r="ETW72" s="60"/>
      <c r="ETX72" s="60"/>
      <c r="ETY72" s="60"/>
      <c r="ETZ72" s="60"/>
      <c r="EUA72" s="60"/>
      <c r="EUB72" s="60"/>
      <c r="EUC72" s="60"/>
      <c r="EUD72" s="60"/>
      <c r="EUE72" s="60"/>
      <c r="EUF72" s="60"/>
      <c r="EUG72" s="60"/>
      <c r="EUH72" s="60"/>
      <c r="EUI72" s="60"/>
      <c r="EUJ72" s="60"/>
      <c r="EUK72" s="60"/>
      <c r="EUL72" s="60"/>
      <c r="EUM72" s="60"/>
      <c r="EUN72" s="60"/>
      <c r="EUO72" s="60"/>
      <c r="EUP72" s="60"/>
      <c r="EUQ72" s="60"/>
      <c r="EUR72" s="60"/>
      <c r="EUS72" s="60"/>
      <c r="EUT72" s="60"/>
      <c r="EUU72" s="60"/>
      <c r="EUV72" s="60"/>
      <c r="EUW72" s="60"/>
      <c r="EUX72" s="60"/>
      <c r="EUY72" s="60"/>
      <c r="EUZ72" s="60"/>
      <c r="EVA72" s="60"/>
      <c r="EVB72" s="60"/>
      <c r="EVC72" s="60"/>
      <c r="EVD72" s="60"/>
      <c r="EVE72" s="60"/>
      <c r="EVF72" s="60"/>
      <c r="EVG72" s="60"/>
      <c r="EVH72" s="60"/>
      <c r="EVI72" s="60"/>
      <c r="EVJ72" s="60"/>
      <c r="EVK72" s="60"/>
      <c r="EVL72" s="60"/>
      <c r="EVM72" s="60"/>
      <c r="EVN72" s="60"/>
      <c r="EVO72" s="60"/>
      <c r="EVP72" s="60"/>
      <c r="EVQ72" s="60"/>
      <c r="EVR72" s="60"/>
      <c r="EVS72" s="60"/>
      <c r="EVT72" s="60"/>
      <c r="EVU72" s="60"/>
      <c r="EVV72" s="60"/>
      <c r="EVW72" s="60"/>
      <c r="EVX72" s="60"/>
      <c r="EVY72" s="60"/>
      <c r="EVZ72" s="60"/>
      <c r="EWA72" s="60"/>
      <c r="EWB72" s="60"/>
      <c r="EWC72" s="60"/>
      <c r="EWD72" s="60"/>
      <c r="EWE72" s="60"/>
      <c r="EWF72" s="60"/>
      <c r="EWG72" s="60"/>
      <c r="EWH72" s="60"/>
      <c r="EWI72" s="60"/>
      <c r="EWJ72" s="60"/>
      <c r="EWK72" s="60"/>
      <c r="EWL72" s="60"/>
      <c r="EWM72" s="60"/>
      <c r="EWN72" s="60"/>
      <c r="EWO72" s="60"/>
      <c r="EWP72" s="60"/>
      <c r="EWQ72" s="60"/>
      <c r="EWR72" s="60"/>
      <c r="EWS72" s="60"/>
      <c r="EWT72" s="60"/>
      <c r="EWU72" s="60"/>
      <c r="EWV72" s="60"/>
      <c r="EWW72" s="60"/>
      <c r="EWX72" s="60"/>
      <c r="EWY72" s="60"/>
      <c r="EWZ72" s="60"/>
      <c r="EXA72" s="60"/>
      <c r="EXB72" s="60"/>
      <c r="EXC72" s="60"/>
      <c r="EXD72" s="60"/>
      <c r="EXE72" s="60"/>
      <c r="EXF72" s="60"/>
      <c r="EXG72" s="60"/>
      <c r="EXH72" s="60"/>
      <c r="EXI72" s="60"/>
      <c r="EXJ72" s="60"/>
      <c r="EXK72" s="60"/>
      <c r="EXL72" s="60"/>
      <c r="EXM72" s="60"/>
      <c r="EXN72" s="60"/>
      <c r="EXO72" s="60"/>
      <c r="EXP72" s="60"/>
      <c r="EXQ72" s="60"/>
      <c r="EXR72" s="60"/>
      <c r="EXS72" s="60"/>
      <c r="EXT72" s="60"/>
      <c r="EXU72" s="60"/>
      <c r="EXV72" s="60"/>
      <c r="EXW72" s="60"/>
      <c r="EXX72" s="60"/>
      <c r="EXY72" s="60"/>
      <c r="EXZ72" s="60"/>
      <c r="EYA72" s="60"/>
      <c r="EYB72" s="60"/>
      <c r="EYC72" s="60"/>
      <c r="EYD72" s="60"/>
      <c r="EYE72" s="60"/>
      <c r="EYF72" s="60"/>
      <c r="EYG72" s="60"/>
      <c r="EYH72" s="60"/>
      <c r="EYI72" s="60"/>
      <c r="EYJ72" s="60"/>
      <c r="EYK72" s="60"/>
      <c r="EYL72" s="60"/>
      <c r="EYM72" s="60"/>
      <c r="EYN72" s="60"/>
      <c r="EYO72" s="60"/>
      <c r="EYP72" s="60"/>
      <c r="EYQ72" s="60"/>
      <c r="EYR72" s="60"/>
      <c r="EYS72" s="60"/>
      <c r="EYT72" s="60"/>
      <c r="EYU72" s="60"/>
      <c r="EYV72" s="60"/>
      <c r="EYW72" s="60"/>
      <c r="EYX72" s="60"/>
      <c r="EYY72" s="60"/>
      <c r="EYZ72" s="60"/>
      <c r="EZA72" s="60"/>
      <c r="EZB72" s="60"/>
      <c r="EZC72" s="60"/>
      <c r="EZD72" s="60"/>
      <c r="EZE72" s="60"/>
      <c r="EZF72" s="60"/>
      <c r="EZG72" s="60"/>
      <c r="EZH72" s="60"/>
      <c r="EZI72" s="60"/>
      <c r="EZJ72" s="60"/>
      <c r="EZK72" s="60"/>
      <c r="EZL72" s="60"/>
      <c r="EZM72" s="60"/>
      <c r="EZN72" s="60"/>
      <c r="EZO72" s="60"/>
      <c r="EZP72" s="60"/>
      <c r="EZQ72" s="60"/>
      <c r="EZR72" s="60"/>
      <c r="EZS72" s="60"/>
      <c r="EZT72" s="60"/>
      <c r="EZU72" s="60"/>
      <c r="EZV72" s="60"/>
      <c r="EZW72" s="60"/>
      <c r="EZX72" s="60"/>
      <c r="EZY72" s="60"/>
      <c r="EZZ72" s="60"/>
      <c r="FAA72" s="60"/>
      <c r="FAB72" s="60"/>
      <c r="FAC72" s="60"/>
      <c r="FAD72" s="60"/>
      <c r="FAE72" s="60"/>
      <c r="FAF72" s="60"/>
      <c r="FAG72" s="60"/>
      <c r="FAH72" s="60"/>
      <c r="FAI72" s="60"/>
      <c r="FAJ72" s="60"/>
      <c r="FAK72" s="60"/>
      <c r="FAL72" s="60"/>
      <c r="FAM72" s="60"/>
      <c r="FAN72" s="60"/>
      <c r="FAO72" s="60"/>
      <c r="FAP72" s="60"/>
      <c r="FAQ72" s="60"/>
      <c r="FAR72" s="60"/>
      <c r="FAS72" s="60"/>
      <c r="FAT72" s="60"/>
      <c r="FAU72" s="60"/>
      <c r="FAV72" s="60"/>
      <c r="FAW72" s="60"/>
      <c r="FAX72" s="60"/>
      <c r="FAY72" s="60"/>
      <c r="FAZ72" s="60"/>
      <c r="FBA72" s="60"/>
      <c r="FBB72" s="60"/>
      <c r="FBC72" s="60"/>
      <c r="FBD72" s="60"/>
      <c r="FBE72" s="60"/>
      <c r="FBF72" s="60"/>
      <c r="FBG72" s="60"/>
      <c r="FBH72" s="60"/>
      <c r="FBI72" s="60"/>
      <c r="FBJ72" s="60"/>
      <c r="FBK72" s="60"/>
      <c r="FBL72" s="60"/>
      <c r="FBM72" s="60"/>
      <c r="FBN72" s="60"/>
      <c r="FBO72" s="60"/>
      <c r="FBP72" s="60"/>
      <c r="FBQ72" s="60"/>
      <c r="FBR72" s="60"/>
      <c r="FBS72" s="60"/>
      <c r="FBT72" s="60"/>
      <c r="FBU72" s="60"/>
      <c r="FBV72" s="60"/>
      <c r="FBW72" s="60"/>
      <c r="FBX72" s="60"/>
      <c r="FBY72" s="60"/>
      <c r="FBZ72" s="60"/>
      <c r="FCA72" s="60"/>
      <c r="FCB72" s="60"/>
      <c r="FCC72" s="60"/>
      <c r="FCD72" s="60"/>
      <c r="FCE72" s="60"/>
      <c r="FCF72" s="60"/>
      <c r="FCG72" s="60"/>
      <c r="FCH72" s="60"/>
      <c r="FCI72" s="60"/>
      <c r="FCJ72" s="60"/>
      <c r="FCK72" s="60"/>
      <c r="FCL72" s="60"/>
      <c r="FCM72" s="60"/>
      <c r="FCN72" s="60"/>
      <c r="FCO72" s="60"/>
      <c r="FCP72" s="60"/>
      <c r="FCQ72" s="60"/>
      <c r="FCR72" s="60"/>
      <c r="FCS72" s="60"/>
      <c r="FCT72" s="60"/>
      <c r="FCU72" s="60"/>
      <c r="FCV72" s="60"/>
      <c r="FCW72" s="60"/>
      <c r="FCX72" s="60"/>
      <c r="FCY72" s="60"/>
      <c r="FCZ72" s="60"/>
      <c r="FDA72" s="60"/>
      <c r="FDB72" s="60"/>
      <c r="FDC72" s="60"/>
      <c r="FDD72" s="60"/>
      <c r="FDE72" s="60"/>
      <c r="FDF72" s="60"/>
      <c r="FDG72" s="60"/>
      <c r="FDH72" s="60"/>
      <c r="FDI72" s="60"/>
      <c r="FDJ72" s="60"/>
      <c r="FDK72" s="60"/>
      <c r="FDL72" s="60"/>
      <c r="FDM72" s="60"/>
      <c r="FDN72" s="60"/>
      <c r="FDO72" s="60"/>
      <c r="FDP72" s="60"/>
      <c r="FDQ72" s="60"/>
      <c r="FDR72" s="60"/>
      <c r="FDS72" s="60"/>
      <c r="FDT72" s="60"/>
      <c r="FDU72" s="60"/>
      <c r="FDV72" s="60"/>
      <c r="FDW72" s="60"/>
      <c r="FDX72" s="60"/>
      <c r="FDY72" s="60"/>
      <c r="FDZ72" s="60"/>
      <c r="FEA72" s="60"/>
      <c r="FEB72" s="60"/>
      <c r="FEC72" s="60"/>
      <c r="FED72" s="60"/>
      <c r="FEE72" s="60"/>
      <c r="FEF72" s="60"/>
      <c r="FEG72" s="60"/>
      <c r="FEH72" s="60"/>
      <c r="FEI72" s="60"/>
      <c r="FEJ72" s="60"/>
      <c r="FEK72" s="60"/>
      <c r="FEL72" s="60"/>
      <c r="FEM72" s="60"/>
      <c r="FEN72" s="60"/>
      <c r="FEO72" s="60"/>
      <c r="FEP72" s="60"/>
      <c r="FEQ72" s="60"/>
      <c r="FER72" s="60"/>
      <c r="FES72" s="60"/>
      <c r="FET72" s="60"/>
      <c r="FEU72" s="60"/>
      <c r="FEV72" s="60"/>
      <c r="FEW72" s="60"/>
      <c r="FEX72" s="60"/>
      <c r="FEY72" s="60"/>
      <c r="FEZ72" s="60"/>
      <c r="FFA72" s="60"/>
      <c r="FFB72" s="60"/>
      <c r="FFC72" s="60"/>
      <c r="FFD72" s="60"/>
      <c r="FFE72" s="60"/>
      <c r="FFF72" s="60"/>
      <c r="FFG72" s="60"/>
      <c r="FFH72" s="60"/>
      <c r="FFI72" s="60"/>
      <c r="FFJ72" s="60"/>
      <c r="FFK72" s="60"/>
      <c r="FFL72" s="60"/>
      <c r="FFM72" s="60"/>
      <c r="FFN72" s="60"/>
      <c r="FFO72" s="60"/>
      <c r="FFP72" s="60"/>
      <c r="FFQ72" s="60"/>
      <c r="FFR72" s="60"/>
      <c r="FFS72" s="60"/>
      <c r="FFT72" s="60"/>
      <c r="FFU72" s="60"/>
      <c r="FFV72" s="60"/>
      <c r="FFW72" s="60"/>
      <c r="FFX72" s="60"/>
      <c r="FFY72" s="60"/>
      <c r="FFZ72" s="60"/>
      <c r="FGA72" s="60"/>
      <c r="FGB72" s="60"/>
      <c r="FGC72" s="60"/>
      <c r="FGD72" s="60"/>
      <c r="FGE72" s="60"/>
      <c r="FGF72" s="60"/>
      <c r="FGG72" s="60"/>
      <c r="FGH72" s="60"/>
      <c r="FGI72" s="60"/>
      <c r="FGJ72" s="60"/>
      <c r="FGK72" s="60"/>
      <c r="FGL72" s="60"/>
      <c r="FGM72" s="60"/>
      <c r="FGN72" s="60"/>
      <c r="FGO72" s="60"/>
      <c r="FGP72" s="60"/>
      <c r="FGQ72" s="60"/>
      <c r="FGR72" s="60"/>
      <c r="FGS72" s="60"/>
      <c r="FGT72" s="60"/>
      <c r="FGU72" s="60"/>
      <c r="FGV72" s="60"/>
      <c r="FGW72" s="60"/>
      <c r="FGX72" s="60"/>
      <c r="FGY72" s="60"/>
      <c r="FGZ72" s="60"/>
      <c r="FHA72" s="60"/>
      <c r="FHB72" s="60"/>
      <c r="FHC72" s="60"/>
      <c r="FHD72" s="60"/>
      <c r="FHE72" s="60"/>
      <c r="FHF72" s="60"/>
      <c r="FHG72" s="60"/>
      <c r="FHH72" s="60"/>
      <c r="FHI72" s="60"/>
      <c r="FHJ72" s="60"/>
      <c r="FHK72" s="60"/>
      <c r="FHL72" s="60"/>
      <c r="FHM72" s="60"/>
      <c r="FHN72" s="60"/>
      <c r="FHO72" s="60"/>
      <c r="FHP72" s="60"/>
      <c r="FHQ72" s="60"/>
      <c r="FHR72" s="60"/>
      <c r="FHS72" s="60"/>
      <c r="FHT72" s="60"/>
      <c r="FHU72" s="60"/>
      <c r="FHV72" s="60"/>
      <c r="FHW72" s="60"/>
      <c r="FHX72" s="60"/>
      <c r="FHY72" s="60"/>
      <c r="FHZ72" s="60"/>
      <c r="FIA72" s="60"/>
      <c r="FIB72" s="60"/>
      <c r="FIC72" s="60"/>
      <c r="FID72" s="60"/>
      <c r="FIE72" s="60"/>
      <c r="FIF72" s="60"/>
      <c r="FIG72" s="60"/>
      <c r="FIH72" s="60"/>
      <c r="FII72" s="60"/>
      <c r="FIJ72" s="60"/>
      <c r="FIK72" s="60"/>
      <c r="FIL72" s="60"/>
      <c r="FIM72" s="60"/>
      <c r="FIN72" s="60"/>
      <c r="FIO72" s="60"/>
      <c r="FIP72" s="60"/>
      <c r="FIQ72" s="60"/>
      <c r="FIR72" s="60"/>
      <c r="FIS72" s="60"/>
      <c r="FIT72" s="60"/>
      <c r="FIU72" s="60"/>
      <c r="FIV72" s="60"/>
      <c r="FIW72" s="60"/>
      <c r="FIX72" s="60"/>
      <c r="FIY72" s="60"/>
      <c r="FIZ72" s="60"/>
      <c r="FJA72" s="60"/>
      <c r="FJB72" s="60"/>
      <c r="FJC72" s="60"/>
      <c r="FJD72" s="60"/>
      <c r="FJE72" s="60"/>
      <c r="FJF72" s="60"/>
      <c r="FJG72" s="60"/>
      <c r="FJH72" s="60"/>
      <c r="FJI72" s="60"/>
      <c r="FJJ72" s="60"/>
      <c r="FJK72" s="60"/>
      <c r="FJL72" s="60"/>
      <c r="FJM72" s="60"/>
      <c r="FJN72" s="60"/>
      <c r="FJO72" s="60"/>
      <c r="FJP72" s="60"/>
      <c r="FJQ72" s="60"/>
      <c r="FJR72" s="60"/>
      <c r="FJS72" s="60"/>
      <c r="FJT72" s="60"/>
      <c r="FJU72" s="60"/>
      <c r="FJV72" s="60"/>
      <c r="FJW72" s="60"/>
      <c r="FJX72" s="60"/>
      <c r="FJY72" s="60"/>
      <c r="FJZ72" s="60"/>
      <c r="FKA72" s="60"/>
      <c r="FKB72" s="60"/>
      <c r="FKC72" s="60"/>
      <c r="FKD72" s="60"/>
      <c r="FKE72" s="60"/>
      <c r="FKF72" s="60"/>
      <c r="FKG72" s="60"/>
      <c r="FKH72" s="60"/>
      <c r="FKI72" s="60"/>
      <c r="FKJ72" s="60"/>
      <c r="FKK72" s="60"/>
      <c r="FKL72" s="60"/>
      <c r="FKM72" s="60"/>
      <c r="FKN72" s="60"/>
      <c r="FKO72" s="60"/>
      <c r="FKP72" s="60"/>
      <c r="FKQ72" s="60"/>
      <c r="FKR72" s="60"/>
      <c r="FKS72" s="60"/>
      <c r="FKT72" s="60"/>
      <c r="FKU72" s="60"/>
      <c r="FKV72" s="60"/>
      <c r="FKW72" s="60"/>
      <c r="FKX72" s="60"/>
      <c r="FKY72" s="60"/>
      <c r="FKZ72" s="60"/>
      <c r="FLA72" s="60"/>
      <c r="FLB72" s="60"/>
      <c r="FLC72" s="60"/>
      <c r="FLD72" s="60"/>
      <c r="FLE72" s="60"/>
      <c r="FLF72" s="60"/>
      <c r="FLG72" s="60"/>
      <c r="FLH72" s="60"/>
      <c r="FLI72" s="60"/>
      <c r="FLJ72" s="60"/>
      <c r="FLK72" s="60"/>
      <c r="FLL72" s="60"/>
      <c r="FLM72" s="60"/>
      <c r="FLN72" s="60"/>
      <c r="FLO72" s="60"/>
      <c r="FLP72" s="60"/>
      <c r="FLQ72" s="60"/>
      <c r="FLR72" s="60"/>
      <c r="FLS72" s="60"/>
      <c r="FLT72" s="60"/>
      <c r="FLU72" s="60"/>
      <c r="FLV72" s="60"/>
      <c r="FLW72" s="60"/>
      <c r="FLX72" s="60"/>
      <c r="FLY72" s="60"/>
      <c r="FLZ72" s="60"/>
      <c r="FMA72" s="60"/>
      <c r="FMB72" s="60"/>
      <c r="FMC72" s="60"/>
      <c r="FMD72" s="60"/>
      <c r="FME72" s="60"/>
      <c r="FMF72" s="60"/>
      <c r="FMG72" s="60"/>
      <c r="FMH72" s="60"/>
      <c r="FMI72" s="60"/>
      <c r="FMJ72" s="60"/>
      <c r="FMK72" s="60"/>
      <c r="FML72" s="60"/>
      <c r="FMM72" s="60"/>
      <c r="FMN72" s="60"/>
      <c r="FMO72" s="60"/>
      <c r="FMP72" s="60"/>
      <c r="FMQ72" s="60"/>
      <c r="FMR72" s="60"/>
      <c r="FMS72" s="60"/>
      <c r="FMT72" s="60"/>
      <c r="FMU72" s="60"/>
      <c r="FMV72" s="60"/>
      <c r="FMW72" s="60"/>
      <c r="FMX72" s="60"/>
      <c r="FMY72" s="60"/>
      <c r="FMZ72" s="60"/>
      <c r="FNA72" s="60"/>
      <c r="FNB72" s="60"/>
      <c r="FNC72" s="60"/>
      <c r="FND72" s="60"/>
      <c r="FNE72" s="60"/>
      <c r="FNF72" s="60"/>
      <c r="FNG72" s="60"/>
      <c r="FNH72" s="60"/>
      <c r="FNI72" s="60"/>
      <c r="FNJ72" s="60"/>
      <c r="FNK72" s="60"/>
      <c r="FNL72" s="60"/>
      <c r="FNM72" s="60"/>
      <c r="FNN72" s="60"/>
      <c r="FNO72" s="60"/>
      <c r="FNP72" s="60"/>
      <c r="FNQ72" s="60"/>
      <c r="FNR72" s="60"/>
      <c r="FNS72" s="60"/>
      <c r="FNT72" s="60"/>
      <c r="FNU72" s="60"/>
      <c r="FNV72" s="60"/>
      <c r="FNW72" s="60"/>
      <c r="FNX72" s="60"/>
      <c r="FNY72" s="60"/>
      <c r="FNZ72" s="60"/>
      <c r="FOA72" s="60"/>
      <c r="FOB72" s="60"/>
      <c r="FOC72" s="60"/>
      <c r="FOD72" s="60"/>
      <c r="FOE72" s="60"/>
      <c r="FOF72" s="60"/>
      <c r="FOG72" s="60"/>
      <c r="FOH72" s="60"/>
      <c r="FOI72" s="60"/>
      <c r="FOJ72" s="60"/>
      <c r="FOK72" s="60"/>
      <c r="FOL72" s="60"/>
      <c r="FOM72" s="60"/>
      <c r="FON72" s="60"/>
      <c r="FOO72" s="60"/>
      <c r="FOP72" s="60"/>
      <c r="FOQ72" s="60"/>
      <c r="FOR72" s="60"/>
      <c r="FOS72" s="60"/>
      <c r="FOT72" s="60"/>
      <c r="FOU72" s="60"/>
      <c r="FOV72" s="60"/>
      <c r="FOW72" s="60"/>
      <c r="FOX72" s="60"/>
      <c r="FOY72" s="60"/>
      <c r="FOZ72" s="60"/>
      <c r="FPA72" s="60"/>
      <c r="FPB72" s="60"/>
      <c r="FPC72" s="60"/>
      <c r="FPD72" s="60"/>
      <c r="FPE72" s="60"/>
      <c r="FPF72" s="60"/>
      <c r="FPG72" s="60"/>
      <c r="FPH72" s="60"/>
      <c r="FPI72" s="60"/>
      <c r="FPJ72" s="60"/>
      <c r="FPK72" s="60"/>
      <c r="FPL72" s="60"/>
      <c r="FPM72" s="60"/>
      <c r="FPN72" s="60"/>
      <c r="FPO72" s="60"/>
      <c r="FPP72" s="60"/>
      <c r="FPQ72" s="60"/>
      <c r="FPR72" s="60"/>
      <c r="FPS72" s="60"/>
      <c r="FPT72" s="60"/>
      <c r="FPU72" s="60"/>
      <c r="FPV72" s="60"/>
      <c r="FPW72" s="60"/>
      <c r="FPX72" s="60"/>
      <c r="FPY72" s="60"/>
      <c r="FPZ72" s="60"/>
      <c r="FQA72" s="60"/>
      <c r="FQB72" s="60"/>
      <c r="FQC72" s="60"/>
      <c r="FQD72" s="60"/>
      <c r="FQE72" s="60"/>
      <c r="FQF72" s="60"/>
      <c r="FQG72" s="60"/>
      <c r="FQH72" s="60"/>
      <c r="FQI72" s="60"/>
      <c r="FQJ72" s="60"/>
      <c r="FQK72" s="60"/>
      <c r="FQL72" s="60"/>
      <c r="FQM72" s="60"/>
      <c r="FQN72" s="60"/>
      <c r="FQO72" s="60"/>
      <c r="FQP72" s="60"/>
      <c r="FQQ72" s="60"/>
      <c r="FQR72" s="60"/>
      <c r="FQS72" s="60"/>
      <c r="FQT72" s="60"/>
      <c r="FQU72" s="60"/>
      <c r="FQV72" s="60"/>
      <c r="FQW72" s="60"/>
      <c r="FQX72" s="60"/>
      <c r="FQY72" s="60"/>
      <c r="FQZ72" s="60"/>
      <c r="FRA72" s="60"/>
      <c r="FRB72" s="60"/>
      <c r="FRC72" s="60"/>
      <c r="FRD72" s="60"/>
      <c r="FRE72" s="60"/>
      <c r="FRF72" s="60"/>
      <c r="FRG72" s="60"/>
      <c r="FRH72" s="60"/>
      <c r="FRI72" s="60"/>
      <c r="FRJ72" s="60"/>
      <c r="FRK72" s="60"/>
      <c r="FRL72" s="60"/>
      <c r="FRM72" s="60"/>
      <c r="FRN72" s="60"/>
      <c r="FRO72" s="60"/>
      <c r="FRP72" s="60"/>
      <c r="FRQ72" s="60"/>
      <c r="FRR72" s="60"/>
      <c r="FRS72" s="60"/>
      <c r="FRT72" s="60"/>
      <c r="FRU72" s="60"/>
      <c r="FRV72" s="60"/>
      <c r="FRW72" s="60"/>
      <c r="FRX72" s="60"/>
      <c r="FRY72" s="60"/>
      <c r="FRZ72" s="60"/>
      <c r="FSA72" s="60"/>
      <c r="FSB72" s="60"/>
      <c r="FSC72" s="60"/>
      <c r="FSD72" s="60"/>
      <c r="FSE72" s="60"/>
      <c r="FSF72" s="60"/>
      <c r="FSG72" s="60"/>
      <c r="FSH72" s="60"/>
      <c r="FSI72" s="60"/>
      <c r="FSJ72" s="60"/>
      <c r="FSK72" s="60"/>
      <c r="FSL72" s="60"/>
      <c r="FSM72" s="60"/>
      <c r="FSN72" s="60"/>
      <c r="FSO72" s="60"/>
      <c r="FSP72" s="60"/>
      <c r="FSQ72" s="60"/>
      <c r="FSR72" s="60"/>
      <c r="FSS72" s="60"/>
      <c r="FST72" s="60"/>
      <c r="FSU72" s="60"/>
      <c r="FSV72" s="60"/>
      <c r="FSW72" s="60"/>
      <c r="FSX72" s="60"/>
      <c r="FSY72" s="60"/>
      <c r="FSZ72" s="60"/>
      <c r="FTA72" s="60"/>
      <c r="FTB72" s="60"/>
      <c r="FTC72" s="60"/>
      <c r="FTD72" s="60"/>
      <c r="FTE72" s="60"/>
      <c r="FTF72" s="60"/>
      <c r="FTG72" s="60"/>
      <c r="FTH72" s="60"/>
      <c r="FTI72" s="60"/>
      <c r="FTJ72" s="60"/>
      <c r="FTK72" s="60"/>
      <c r="FTL72" s="60"/>
      <c r="FTM72" s="60"/>
      <c r="FTN72" s="60"/>
      <c r="FTO72" s="60"/>
      <c r="FTP72" s="60"/>
      <c r="FTQ72" s="60"/>
      <c r="FTR72" s="60"/>
      <c r="FTS72" s="60"/>
      <c r="FTT72" s="60"/>
      <c r="FTU72" s="60"/>
      <c r="FTV72" s="60"/>
      <c r="FTW72" s="60"/>
      <c r="FTX72" s="60"/>
      <c r="FTY72" s="60"/>
      <c r="FTZ72" s="60"/>
      <c r="FUA72" s="60"/>
      <c r="FUB72" s="60"/>
      <c r="FUC72" s="60"/>
      <c r="FUD72" s="60"/>
      <c r="FUE72" s="60"/>
      <c r="FUF72" s="60"/>
      <c r="FUG72" s="60"/>
      <c r="FUH72" s="60"/>
      <c r="FUI72" s="60"/>
      <c r="FUJ72" s="60"/>
      <c r="FUK72" s="60"/>
      <c r="FUL72" s="60"/>
      <c r="FUM72" s="60"/>
      <c r="FUN72" s="60"/>
      <c r="FUO72" s="60"/>
      <c r="FUP72" s="60"/>
      <c r="FUQ72" s="60"/>
      <c r="FUR72" s="60"/>
      <c r="FUS72" s="60"/>
      <c r="FUT72" s="60"/>
      <c r="FUU72" s="60"/>
      <c r="FUV72" s="60"/>
      <c r="FUW72" s="60"/>
      <c r="FUX72" s="60"/>
      <c r="FUY72" s="60"/>
      <c r="FUZ72" s="60"/>
      <c r="FVA72" s="60"/>
      <c r="FVB72" s="60"/>
      <c r="FVC72" s="60"/>
      <c r="FVD72" s="60"/>
      <c r="FVE72" s="60"/>
      <c r="FVF72" s="60"/>
      <c r="FVG72" s="60"/>
      <c r="FVH72" s="60"/>
      <c r="FVI72" s="60"/>
      <c r="FVJ72" s="60"/>
      <c r="FVK72" s="60"/>
      <c r="FVL72" s="60"/>
      <c r="FVM72" s="60"/>
      <c r="FVN72" s="60"/>
      <c r="FVO72" s="60"/>
      <c r="FVP72" s="60"/>
      <c r="FVQ72" s="60"/>
      <c r="FVR72" s="60"/>
      <c r="FVS72" s="60"/>
      <c r="FVT72" s="60"/>
      <c r="FVU72" s="60"/>
      <c r="FVV72" s="60"/>
      <c r="FVW72" s="60"/>
      <c r="FVX72" s="60"/>
      <c r="FVY72" s="60"/>
      <c r="FVZ72" s="60"/>
      <c r="FWA72" s="60"/>
      <c r="FWB72" s="60"/>
      <c r="FWC72" s="60"/>
      <c r="FWD72" s="60"/>
      <c r="FWE72" s="60"/>
      <c r="FWF72" s="60"/>
      <c r="FWG72" s="60"/>
      <c r="FWH72" s="60"/>
      <c r="FWI72" s="60"/>
      <c r="FWJ72" s="60"/>
      <c r="FWK72" s="60"/>
      <c r="FWL72" s="60"/>
      <c r="FWM72" s="60"/>
      <c r="FWN72" s="60"/>
      <c r="FWO72" s="60"/>
      <c r="FWP72" s="60"/>
      <c r="FWQ72" s="60"/>
      <c r="FWR72" s="60"/>
      <c r="FWS72" s="60"/>
      <c r="FWT72" s="60"/>
      <c r="FWU72" s="60"/>
      <c r="FWV72" s="60"/>
      <c r="FWW72" s="60"/>
      <c r="FWX72" s="60"/>
      <c r="FWY72" s="60"/>
      <c r="FWZ72" s="60"/>
      <c r="FXA72" s="60"/>
      <c r="FXB72" s="60"/>
      <c r="FXC72" s="60"/>
      <c r="FXD72" s="60"/>
      <c r="FXE72" s="60"/>
      <c r="FXF72" s="60"/>
      <c r="FXG72" s="60"/>
      <c r="FXH72" s="60"/>
      <c r="FXI72" s="60"/>
      <c r="FXJ72" s="60"/>
      <c r="FXK72" s="60"/>
      <c r="FXL72" s="60"/>
      <c r="FXM72" s="60"/>
      <c r="FXN72" s="60"/>
      <c r="FXO72" s="60"/>
      <c r="FXP72" s="60"/>
      <c r="FXQ72" s="60"/>
      <c r="FXR72" s="60"/>
      <c r="FXS72" s="60"/>
      <c r="FXT72" s="60"/>
      <c r="FXU72" s="60"/>
      <c r="FXV72" s="60"/>
      <c r="FXW72" s="60"/>
      <c r="FXX72" s="60"/>
      <c r="FXY72" s="60"/>
      <c r="FXZ72" s="60"/>
      <c r="FYA72" s="60"/>
      <c r="FYB72" s="60"/>
      <c r="FYC72" s="60"/>
      <c r="FYD72" s="60"/>
      <c r="FYE72" s="60"/>
      <c r="FYF72" s="60"/>
      <c r="FYG72" s="60"/>
      <c r="FYH72" s="60"/>
      <c r="FYI72" s="60"/>
      <c r="FYJ72" s="60"/>
      <c r="FYK72" s="60"/>
      <c r="FYL72" s="60"/>
      <c r="FYM72" s="60"/>
      <c r="FYN72" s="60"/>
      <c r="FYO72" s="60"/>
      <c r="FYP72" s="60"/>
      <c r="FYQ72" s="60"/>
      <c r="FYR72" s="60"/>
      <c r="FYS72" s="60"/>
      <c r="FYT72" s="60"/>
      <c r="FYU72" s="60"/>
      <c r="FYV72" s="60"/>
      <c r="FYW72" s="60"/>
      <c r="FYX72" s="60"/>
      <c r="FYY72" s="60"/>
      <c r="FYZ72" s="60"/>
      <c r="FZA72" s="60"/>
      <c r="FZB72" s="60"/>
      <c r="FZC72" s="60"/>
      <c r="FZD72" s="60"/>
      <c r="FZE72" s="60"/>
      <c r="FZF72" s="60"/>
      <c r="FZG72" s="60"/>
      <c r="FZH72" s="60"/>
      <c r="FZI72" s="60"/>
      <c r="FZJ72" s="60"/>
      <c r="FZK72" s="60"/>
      <c r="FZL72" s="60"/>
      <c r="FZM72" s="60"/>
      <c r="FZN72" s="60"/>
      <c r="FZO72" s="60"/>
      <c r="FZP72" s="60"/>
      <c r="FZQ72" s="60"/>
      <c r="FZR72" s="60"/>
      <c r="FZS72" s="60"/>
      <c r="FZT72" s="60"/>
      <c r="FZU72" s="60"/>
      <c r="FZV72" s="60"/>
      <c r="FZW72" s="60"/>
      <c r="FZX72" s="60"/>
      <c r="FZY72" s="60"/>
      <c r="FZZ72" s="60"/>
      <c r="GAA72" s="60"/>
      <c r="GAB72" s="60"/>
      <c r="GAC72" s="60"/>
      <c r="GAD72" s="60"/>
      <c r="GAE72" s="60"/>
      <c r="GAF72" s="60"/>
      <c r="GAG72" s="60"/>
      <c r="GAH72" s="60"/>
      <c r="GAI72" s="60"/>
      <c r="GAJ72" s="60"/>
      <c r="GAK72" s="60"/>
      <c r="GAL72" s="60"/>
      <c r="GAM72" s="60"/>
      <c r="GAN72" s="60"/>
      <c r="GAO72" s="60"/>
      <c r="GAP72" s="60"/>
      <c r="GAQ72" s="60"/>
      <c r="GAR72" s="60"/>
      <c r="GAS72" s="60"/>
      <c r="GAT72" s="60"/>
      <c r="GAU72" s="60"/>
      <c r="GAV72" s="60"/>
      <c r="GAW72" s="60"/>
      <c r="GAX72" s="60"/>
      <c r="GAY72" s="60"/>
      <c r="GAZ72" s="60"/>
      <c r="GBA72" s="60"/>
      <c r="GBB72" s="60"/>
      <c r="GBC72" s="60"/>
      <c r="GBD72" s="60"/>
      <c r="GBE72" s="60"/>
      <c r="GBF72" s="60"/>
      <c r="GBG72" s="60"/>
      <c r="GBH72" s="60"/>
      <c r="GBI72" s="60"/>
      <c r="GBJ72" s="60"/>
      <c r="GBK72" s="60"/>
      <c r="GBL72" s="60"/>
      <c r="GBM72" s="60"/>
      <c r="GBN72" s="60"/>
      <c r="GBO72" s="60"/>
      <c r="GBP72" s="60"/>
      <c r="GBQ72" s="60"/>
      <c r="GBR72" s="60"/>
      <c r="GBS72" s="60"/>
      <c r="GBT72" s="60"/>
      <c r="GBU72" s="60"/>
      <c r="GBV72" s="60"/>
      <c r="GBW72" s="60"/>
      <c r="GBX72" s="60"/>
      <c r="GBY72" s="60"/>
      <c r="GBZ72" s="60"/>
      <c r="GCA72" s="60"/>
      <c r="GCB72" s="60"/>
      <c r="GCC72" s="60"/>
      <c r="GCD72" s="60"/>
      <c r="GCE72" s="60"/>
      <c r="GCF72" s="60"/>
      <c r="GCG72" s="60"/>
      <c r="GCH72" s="60"/>
      <c r="GCI72" s="60"/>
      <c r="GCJ72" s="60"/>
      <c r="GCK72" s="60"/>
      <c r="GCL72" s="60"/>
      <c r="GCM72" s="60"/>
      <c r="GCN72" s="60"/>
      <c r="GCO72" s="60"/>
      <c r="GCP72" s="60"/>
      <c r="GCQ72" s="60"/>
      <c r="GCR72" s="60"/>
      <c r="GCS72" s="60"/>
      <c r="GCT72" s="60"/>
      <c r="GCU72" s="60"/>
      <c r="GCV72" s="60"/>
      <c r="GCW72" s="60"/>
      <c r="GCX72" s="60"/>
      <c r="GCY72" s="60"/>
      <c r="GCZ72" s="60"/>
      <c r="GDA72" s="60"/>
      <c r="GDB72" s="60"/>
      <c r="GDC72" s="60"/>
      <c r="GDD72" s="60"/>
      <c r="GDE72" s="60"/>
      <c r="GDF72" s="60"/>
      <c r="GDG72" s="60"/>
      <c r="GDH72" s="60"/>
      <c r="GDI72" s="60"/>
      <c r="GDJ72" s="60"/>
      <c r="GDK72" s="60"/>
      <c r="GDL72" s="60"/>
      <c r="GDM72" s="60"/>
      <c r="GDN72" s="60"/>
      <c r="GDO72" s="60"/>
      <c r="GDP72" s="60"/>
      <c r="GDQ72" s="60"/>
      <c r="GDR72" s="60"/>
      <c r="GDS72" s="60"/>
      <c r="GDT72" s="60"/>
      <c r="GDU72" s="60"/>
      <c r="GDV72" s="60"/>
      <c r="GDW72" s="60"/>
      <c r="GDX72" s="60"/>
      <c r="GDY72" s="60"/>
      <c r="GDZ72" s="60"/>
      <c r="GEA72" s="60"/>
      <c r="GEB72" s="60"/>
      <c r="GEC72" s="60"/>
      <c r="GED72" s="60"/>
      <c r="GEE72" s="60"/>
      <c r="GEF72" s="60"/>
      <c r="GEG72" s="60"/>
      <c r="GEH72" s="60"/>
      <c r="GEI72" s="60"/>
      <c r="GEJ72" s="60"/>
      <c r="GEK72" s="60"/>
      <c r="GEL72" s="60"/>
      <c r="GEM72" s="60"/>
      <c r="GEN72" s="60"/>
      <c r="GEO72" s="60"/>
      <c r="GEP72" s="60"/>
      <c r="GEQ72" s="60"/>
      <c r="GER72" s="60"/>
      <c r="GES72" s="60"/>
      <c r="GET72" s="60"/>
      <c r="GEU72" s="60"/>
      <c r="GEV72" s="60"/>
      <c r="GEW72" s="60"/>
      <c r="GEX72" s="60"/>
      <c r="GEY72" s="60"/>
      <c r="GEZ72" s="60"/>
      <c r="GFA72" s="60"/>
      <c r="GFB72" s="60"/>
      <c r="GFC72" s="60"/>
      <c r="GFD72" s="60"/>
      <c r="GFE72" s="60"/>
      <c r="GFF72" s="60"/>
      <c r="GFG72" s="60"/>
      <c r="GFH72" s="60"/>
      <c r="GFI72" s="60"/>
      <c r="GFJ72" s="60"/>
      <c r="GFK72" s="60"/>
      <c r="GFL72" s="60"/>
      <c r="GFM72" s="60"/>
      <c r="GFN72" s="60"/>
      <c r="GFO72" s="60"/>
      <c r="GFP72" s="60"/>
      <c r="GFQ72" s="60"/>
      <c r="GFR72" s="60"/>
      <c r="GFS72" s="60"/>
      <c r="GFT72" s="60"/>
      <c r="GFU72" s="60"/>
      <c r="GFV72" s="60"/>
      <c r="GFW72" s="60"/>
      <c r="GFX72" s="60"/>
      <c r="GFY72" s="60"/>
      <c r="GFZ72" s="60"/>
      <c r="GGA72" s="60"/>
      <c r="GGB72" s="60"/>
      <c r="GGC72" s="60"/>
      <c r="GGD72" s="60"/>
      <c r="GGE72" s="60"/>
      <c r="GGF72" s="60"/>
      <c r="GGG72" s="60"/>
      <c r="GGH72" s="60"/>
      <c r="GGI72" s="60"/>
      <c r="GGJ72" s="60"/>
      <c r="GGK72" s="60"/>
      <c r="GGL72" s="60"/>
      <c r="GGM72" s="60"/>
      <c r="GGN72" s="60"/>
      <c r="GGO72" s="60"/>
      <c r="GGP72" s="60"/>
      <c r="GGQ72" s="60"/>
      <c r="GGR72" s="60"/>
      <c r="GGS72" s="60"/>
      <c r="GGT72" s="60"/>
      <c r="GGU72" s="60"/>
      <c r="GGV72" s="60"/>
      <c r="GGW72" s="60"/>
      <c r="GGX72" s="60"/>
      <c r="GGY72" s="60"/>
      <c r="GGZ72" s="60"/>
      <c r="GHA72" s="60"/>
      <c r="GHB72" s="60"/>
      <c r="GHC72" s="60"/>
      <c r="GHD72" s="60"/>
      <c r="GHE72" s="60"/>
      <c r="GHF72" s="60"/>
      <c r="GHG72" s="60"/>
      <c r="GHH72" s="60"/>
      <c r="GHI72" s="60"/>
      <c r="GHJ72" s="60"/>
      <c r="GHK72" s="60"/>
      <c r="GHL72" s="60"/>
      <c r="GHM72" s="60"/>
      <c r="GHN72" s="60"/>
      <c r="GHO72" s="60"/>
      <c r="GHP72" s="60"/>
      <c r="GHQ72" s="60"/>
      <c r="GHR72" s="60"/>
      <c r="GHS72" s="60"/>
      <c r="GHT72" s="60"/>
      <c r="GHU72" s="60"/>
      <c r="GHV72" s="60"/>
      <c r="GHW72" s="60"/>
      <c r="GHX72" s="60"/>
      <c r="GHY72" s="60"/>
      <c r="GHZ72" s="60"/>
      <c r="GIA72" s="60"/>
      <c r="GIB72" s="60"/>
      <c r="GIC72" s="60"/>
      <c r="GID72" s="60"/>
      <c r="GIE72" s="60"/>
      <c r="GIF72" s="60"/>
      <c r="GIG72" s="60"/>
      <c r="GIH72" s="60"/>
      <c r="GII72" s="60"/>
      <c r="GIJ72" s="60"/>
      <c r="GIK72" s="60"/>
      <c r="GIL72" s="60"/>
      <c r="GIM72" s="60"/>
      <c r="GIN72" s="60"/>
      <c r="GIO72" s="60"/>
      <c r="GIP72" s="60"/>
      <c r="GIQ72" s="60"/>
      <c r="GIR72" s="60"/>
      <c r="GIS72" s="60"/>
      <c r="GIT72" s="60"/>
      <c r="GIU72" s="60"/>
      <c r="GIV72" s="60"/>
      <c r="GIW72" s="60"/>
      <c r="GIX72" s="60"/>
      <c r="GIY72" s="60"/>
      <c r="GIZ72" s="60"/>
      <c r="GJA72" s="60"/>
      <c r="GJB72" s="60"/>
      <c r="GJC72" s="60"/>
      <c r="GJD72" s="60"/>
      <c r="GJE72" s="60"/>
      <c r="GJF72" s="60"/>
      <c r="GJG72" s="60"/>
      <c r="GJH72" s="60"/>
      <c r="GJI72" s="60"/>
      <c r="GJJ72" s="60"/>
      <c r="GJK72" s="60"/>
      <c r="GJL72" s="60"/>
      <c r="GJM72" s="60"/>
      <c r="GJN72" s="60"/>
      <c r="GJO72" s="60"/>
      <c r="GJP72" s="60"/>
      <c r="GJQ72" s="60"/>
      <c r="GJR72" s="60"/>
      <c r="GJS72" s="60"/>
      <c r="GJT72" s="60"/>
      <c r="GJU72" s="60"/>
      <c r="GJV72" s="60"/>
      <c r="GJW72" s="60"/>
      <c r="GJX72" s="60"/>
      <c r="GJY72" s="60"/>
      <c r="GJZ72" s="60"/>
      <c r="GKA72" s="60"/>
      <c r="GKB72" s="60"/>
      <c r="GKC72" s="60"/>
      <c r="GKD72" s="60"/>
      <c r="GKE72" s="60"/>
      <c r="GKF72" s="60"/>
      <c r="GKG72" s="60"/>
      <c r="GKH72" s="60"/>
      <c r="GKI72" s="60"/>
      <c r="GKJ72" s="60"/>
      <c r="GKK72" s="60"/>
      <c r="GKL72" s="60"/>
      <c r="GKM72" s="60"/>
      <c r="GKN72" s="60"/>
      <c r="GKO72" s="60"/>
      <c r="GKP72" s="60"/>
      <c r="GKQ72" s="60"/>
      <c r="GKR72" s="60"/>
      <c r="GKS72" s="60"/>
      <c r="GKT72" s="60"/>
      <c r="GKU72" s="60"/>
      <c r="GKV72" s="60"/>
      <c r="GKW72" s="60"/>
      <c r="GKX72" s="60"/>
      <c r="GKY72" s="60"/>
      <c r="GKZ72" s="60"/>
      <c r="GLA72" s="60"/>
      <c r="GLB72" s="60"/>
      <c r="GLC72" s="60"/>
      <c r="GLD72" s="60"/>
      <c r="GLE72" s="60"/>
      <c r="GLF72" s="60"/>
      <c r="GLG72" s="60"/>
      <c r="GLH72" s="60"/>
      <c r="GLI72" s="60"/>
      <c r="GLJ72" s="60"/>
      <c r="GLK72" s="60"/>
      <c r="GLL72" s="60"/>
      <c r="GLM72" s="60"/>
      <c r="GLN72" s="60"/>
      <c r="GLO72" s="60"/>
      <c r="GLP72" s="60"/>
      <c r="GLQ72" s="60"/>
      <c r="GLR72" s="60"/>
      <c r="GLS72" s="60"/>
      <c r="GLT72" s="60"/>
      <c r="GLU72" s="60"/>
      <c r="GLV72" s="60"/>
      <c r="GLW72" s="60"/>
      <c r="GLX72" s="60"/>
      <c r="GLY72" s="60"/>
      <c r="GLZ72" s="60"/>
      <c r="GMA72" s="60"/>
      <c r="GMB72" s="60"/>
      <c r="GMC72" s="60"/>
      <c r="GMD72" s="60"/>
      <c r="GME72" s="60"/>
      <c r="GMF72" s="60"/>
      <c r="GMG72" s="60"/>
      <c r="GMH72" s="60"/>
      <c r="GMI72" s="60"/>
      <c r="GMJ72" s="60"/>
      <c r="GMK72" s="60"/>
      <c r="GML72" s="60"/>
      <c r="GMM72" s="60"/>
      <c r="GMN72" s="60"/>
      <c r="GMO72" s="60"/>
      <c r="GMP72" s="60"/>
      <c r="GMQ72" s="60"/>
      <c r="GMR72" s="60"/>
      <c r="GMS72" s="60"/>
      <c r="GMT72" s="60"/>
      <c r="GMU72" s="60"/>
      <c r="GMV72" s="60"/>
      <c r="GMW72" s="60"/>
      <c r="GMX72" s="60"/>
      <c r="GMY72" s="60"/>
      <c r="GMZ72" s="60"/>
      <c r="GNA72" s="60"/>
      <c r="GNB72" s="60"/>
      <c r="GNC72" s="60"/>
      <c r="GND72" s="60"/>
      <c r="GNE72" s="60"/>
      <c r="GNF72" s="60"/>
      <c r="GNG72" s="60"/>
      <c r="GNH72" s="60"/>
      <c r="GNI72" s="60"/>
      <c r="GNJ72" s="60"/>
      <c r="GNK72" s="60"/>
      <c r="GNL72" s="60"/>
      <c r="GNM72" s="60"/>
      <c r="GNN72" s="60"/>
      <c r="GNO72" s="60"/>
      <c r="GNP72" s="60"/>
      <c r="GNQ72" s="60"/>
      <c r="GNR72" s="60"/>
      <c r="GNS72" s="60"/>
      <c r="GNT72" s="60"/>
      <c r="GNU72" s="60"/>
      <c r="GNV72" s="60"/>
      <c r="GNW72" s="60"/>
      <c r="GNX72" s="60"/>
      <c r="GNY72" s="60"/>
      <c r="GNZ72" s="60"/>
      <c r="GOA72" s="60"/>
      <c r="GOB72" s="60"/>
      <c r="GOC72" s="60"/>
      <c r="GOD72" s="60"/>
      <c r="GOE72" s="60"/>
      <c r="GOF72" s="60"/>
      <c r="GOG72" s="60"/>
      <c r="GOH72" s="60"/>
      <c r="GOI72" s="60"/>
      <c r="GOJ72" s="60"/>
      <c r="GOK72" s="60"/>
      <c r="GOL72" s="60"/>
      <c r="GOM72" s="60"/>
      <c r="GON72" s="60"/>
      <c r="GOO72" s="60"/>
      <c r="GOP72" s="60"/>
      <c r="GOQ72" s="60"/>
      <c r="GOR72" s="60"/>
      <c r="GOS72" s="60"/>
      <c r="GOT72" s="60"/>
      <c r="GOU72" s="60"/>
      <c r="GOV72" s="60"/>
      <c r="GOW72" s="60"/>
      <c r="GOX72" s="60"/>
      <c r="GOY72" s="60"/>
      <c r="GOZ72" s="60"/>
      <c r="GPA72" s="60"/>
      <c r="GPB72" s="60"/>
      <c r="GPC72" s="60"/>
      <c r="GPD72" s="60"/>
      <c r="GPE72" s="60"/>
      <c r="GPF72" s="60"/>
      <c r="GPG72" s="60"/>
      <c r="GPH72" s="60"/>
      <c r="GPI72" s="60"/>
      <c r="GPJ72" s="60"/>
      <c r="GPK72" s="60"/>
      <c r="GPL72" s="60"/>
      <c r="GPM72" s="60"/>
      <c r="GPN72" s="60"/>
      <c r="GPO72" s="60"/>
      <c r="GPP72" s="60"/>
      <c r="GPQ72" s="60"/>
      <c r="GPR72" s="60"/>
      <c r="GPS72" s="60"/>
      <c r="GPT72" s="60"/>
      <c r="GPU72" s="60"/>
      <c r="GPV72" s="60"/>
      <c r="GPW72" s="60"/>
      <c r="GPX72" s="60"/>
      <c r="GPY72" s="60"/>
      <c r="GPZ72" s="60"/>
      <c r="GQA72" s="60"/>
      <c r="GQB72" s="60"/>
      <c r="GQC72" s="60"/>
      <c r="GQD72" s="60"/>
      <c r="GQE72" s="60"/>
      <c r="GQF72" s="60"/>
      <c r="GQG72" s="60"/>
      <c r="GQH72" s="60"/>
      <c r="GQI72" s="60"/>
      <c r="GQJ72" s="60"/>
      <c r="GQK72" s="60"/>
      <c r="GQL72" s="60"/>
      <c r="GQM72" s="60"/>
      <c r="GQN72" s="60"/>
      <c r="GQO72" s="60"/>
      <c r="GQP72" s="60"/>
      <c r="GQQ72" s="60"/>
      <c r="GQR72" s="60"/>
      <c r="GQS72" s="60"/>
      <c r="GQT72" s="60"/>
      <c r="GQU72" s="60"/>
      <c r="GQV72" s="60"/>
      <c r="GQW72" s="60"/>
      <c r="GQX72" s="60"/>
      <c r="GQY72" s="60"/>
      <c r="GQZ72" s="60"/>
      <c r="GRA72" s="60"/>
      <c r="GRB72" s="60"/>
      <c r="GRC72" s="60"/>
      <c r="GRD72" s="60"/>
      <c r="GRE72" s="60"/>
      <c r="GRF72" s="60"/>
      <c r="GRG72" s="60"/>
      <c r="GRH72" s="60"/>
      <c r="GRI72" s="60"/>
      <c r="GRJ72" s="60"/>
      <c r="GRK72" s="60"/>
      <c r="GRL72" s="60"/>
      <c r="GRM72" s="60"/>
      <c r="GRN72" s="60"/>
      <c r="GRO72" s="60"/>
      <c r="GRP72" s="60"/>
      <c r="GRQ72" s="60"/>
      <c r="GRR72" s="60"/>
      <c r="GRS72" s="60"/>
      <c r="GRT72" s="60"/>
      <c r="GRU72" s="60"/>
      <c r="GRV72" s="60"/>
      <c r="GRW72" s="60"/>
      <c r="GRX72" s="60"/>
      <c r="GRY72" s="60"/>
      <c r="GRZ72" s="60"/>
      <c r="GSA72" s="60"/>
      <c r="GSB72" s="60"/>
      <c r="GSC72" s="60"/>
      <c r="GSD72" s="60"/>
      <c r="GSE72" s="60"/>
      <c r="GSF72" s="60"/>
      <c r="GSG72" s="60"/>
      <c r="GSH72" s="60"/>
      <c r="GSI72" s="60"/>
      <c r="GSJ72" s="60"/>
      <c r="GSK72" s="60"/>
      <c r="GSL72" s="60"/>
      <c r="GSM72" s="60"/>
      <c r="GSN72" s="60"/>
      <c r="GSO72" s="60"/>
      <c r="GSP72" s="60"/>
      <c r="GSQ72" s="60"/>
      <c r="GSR72" s="60"/>
      <c r="GSS72" s="60"/>
      <c r="GST72" s="60"/>
      <c r="GSU72" s="60"/>
      <c r="GSV72" s="60"/>
      <c r="GSW72" s="60"/>
      <c r="GSX72" s="60"/>
      <c r="GSY72" s="60"/>
      <c r="GSZ72" s="60"/>
      <c r="GTA72" s="60"/>
      <c r="GTB72" s="60"/>
      <c r="GTC72" s="60"/>
      <c r="GTD72" s="60"/>
      <c r="GTE72" s="60"/>
      <c r="GTF72" s="60"/>
      <c r="GTG72" s="60"/>
      <c r="GTH72" s="60"/>
      <c r="GTI72" s="60"/>
      <c r="GTJ72" s="60"/>
      <c r="GTK72" s="60"/>
      <c r="GTL72" s="60"/>
      <c r="GTM72" s="60"/>
      <c r="GTN72" s="60"/>
      <c r="GTO72" s="60"/>
      <c r="GTP72" s="60"/>
      <c r="GTQ72" s="60"/>
      <c r="GTR72" s="60"/>
      <c r="GTS72" s="60"/>
      <c r="GTT72" s="60"/>
      <c r="GTU72" s="60"/>
      <c r="GTV72" s="60"/>
      <c r="GTW72" s="60"/>
      <c r="GTX72" s="60"/>
      <c r="GTY72" s="60"/>
      <c r="GTZ72" s="60"/>
      <c r="GUA72" s="60"/>
      <c r="GUB72" s="60"/>
      <c r="GUC72" s="60"/>
      <c r="GUD72" s="60"/>
      <c r="GUE72" s="60"/>
      <c r="GUF72" s="60"/>
      <c r="GUG72" s="60"/>
      <c r="GUH72" s="60"/>
      <c r="GUI72" s="60"/>
      <c r="GUJ72" s="60"/>
      <c r="GUK72" s="60"/>
      <c r="GUL72" s="60"/>
      <c r="GUM72" s="60"/>
      <c r="GUN72" s="60"/>
      <c r="GUO72" s="60"/>
      <c r="GUP72" s="60"/>
      <c r="GUQ72" s="60"/>
      <c r="GUR72" s="60"/>
      <c r="GUS72" s="60"/>
      <c r="GUT72" s="60"/>
      <c r="GUU72" s="60"/>
      <c r="GUV72" s="60"/>
      <c r="GUW72" s="60"/>
      <c r="GUX72" s="60"/>
      <c r="GUY72" s="60"/>
      <c r="GUZ72" s="60"/>
      <c r="GVA72" s="60"/>
      <c r="GVB72" s="60"/>
      <c r="GVC72" s="60"/>
      <c r="GVD72" s="60"/>
      <c r="GVE72" s="60"/>
      <c r="GVF72" s="60"/>
      <c r="GVG72" s="60"/>
      <c r="GVH72" s="60"/>
      <c r="GVI72" s="60"/>
      <c r="GVJ72" s="60"/>
      <c r="GVK72" s="60"/>
      <c r="GVL72" s="60"/>
      <c r="GVM72" s="60"/>
      <c r="GVN72" s="60"/>
      <c r="GVO72" s="60"/>
      <c r="GVP72" s="60"/>
      <c r="GVQ72" s="60"/>
      <c r="GVR72" s="60"/>
      <c r="GVS72" s="60"/>
      <c r="GVT72" s="60"/>
      <c r="GVU72" s="60"/>
      <c r="GVV72" s="60"/>
      <c r="GVW72" s="60"/>
      <c r="GVX72" s="60"/>
      <c r="GVY72" s="60"/>
      <c r="GVZ72" s="60"/>
      <c r="GWA72" s="60"/>
      <c r="GWB72" s="60"/>
      <c r="GWC72" s="60"/>
      <c r="GWD72" s="60"/>
      <c r="GWE72" s="60"/>
      <c r="GWF72" s="60"/>
      <c r="GWG72" s="60"/>
      <c r="GWH72" s="60"/>
      <c r="GWI72" s="60"/>
      <c r="GWJ72" s="60"/>
      <c r="GWK72" s="60"/>
      <c r="GWL72" s="60"/>
      <c r="GWM72" s="60"/>
      <c r="GWN72" s="60"/>
      <c r="GWO72" s="60"/>
      <c r="GWP72" s="60"/>
      <c r="GWQ72" s="60"/>
      <c r="GWR72" s="60"/>
      <c r="GWS72" s="60"/>
      <c r="GWT72" s="60"/>
      <c r="GWU72" s="60"/>
      <c r="GWV72" s="60"/>
      <c r="GWW72" s="60"/>
      <c r="GWX72" s="60"/>
      <c r="GWY72" s="60"/>
      <c r="GWZ72" s="60"/>
      <c r="GXA72" s="60"/>
      <c r="GXB72" s="60"/>
      <c r="GXC72" s="60"/>
      <c r="GXD72" s="60"/>
      <c r="GXE72" s="60"/>
      <c r="GXF72" s="60"/>
      <c r="GXG72" s="60"/>
      <c r="GXH72" s="60"/>
      <c r="GXI72" s="60"/>
      <c r="GXJ72" s="60"/>
      <c r="GXK72" s="60"/>
      <c r="GXL72" s="60"/>
      <c r="GXM72" s="60"/>
      <c r="GXN72" s="60"/>
      <c r="GXO72" s="60"/>
      <c r="GXP72" s="60"/>
      <c r="GXQ72" s="60"/>
      <c r="GXR72" s="60"/>
      <c r="GXS72" s="60"/>
      <c r="GXT72" s="60"/>
      <c r="GXU72" s="60"/>
      <c r="GXV72" s="60"/>
      <c r="GXW72" s="60"/>
      <c r="GXX72" s="60"/>
      <c r="GXY72" s="60"/>
      <c r="GXZ72" s="60"/>
      <c r="GYA72" s="60"/>
      <c r="GYB72" s="60"/>
      <c r="GYC72" s="60"/>
      <c r="GYD72" s="60"/>
      <c r="GYE72" s="60"/>
      <c r="GYF72" s="60"/>
      <c r="GYG72" s="60"/>
      <c r="GYH72" s="60"/>
      <c r="GYI72" s="60"/>
      <c r="GYJ72" s="60"/>
      <c r="GYK72" s="60"/>
      <c r="GYL72" s="60"/>
      <c r="GYM72" s="60"/>
      <c r="GYN72" s="60"/>
      <c r="GYO72" s="60"/>
      <c r="GYP72" s="60"/>
      <c r="GYQ72" s="60"/>
      <c r="GYR72" s="60"/>
      <c r="GYS72" s="60"/>
      <c r="GYT72" s="60"/>
      <c r="GYU72" s="60"/>
      <c r="GYV72" s="60"/>
      <c r="GYW72" s="60"/>
      <c r="GYX72" s="60"/>
      <c r="GYY72" s="60"/>
      <c r="GYZ72" s="60"/>
      <c r="GZA72" s="60"/>
      <c r="GZB72" s="60"/>
      <c r="GZC72" s="60"/>
      <c r="GZD72" s="60"/>
      <c r="GZE72" s="60"/>
      <c r="GZF72" s="60"/>
      <c r="GZG72" s="60"/>
      <c r="GZH72" s="60"/>
      <c r="GZI72" s="60"/>
      <c r="GZJ72" s="60"/>
      <c r="GZK72" s="60"/>
      <c r="GZL72" s="60"/>
      <c r="GZM72" s="60"/>
      <c r="GZN72" s="60"/>
      <c r="GZO72" s="60"/>
      <c r="GZP72" s="60"/>
      <c r="GZQ72" s="60"/>
      <c r="GZR72" s="60"/>
      <c r="GZS72" s="60"/>
      <c r="GZT72" s="60"/>
      <c r="GZU72" s="60"/>
      <c r="GZV72" s="60"/>
      <c r="GZW72" s="60"/>
      <c r="GZX72" s="60"/>
      <c r="GZY72" s="60"/>
      <c r="GZZ72" s="60"/>
      <c r="HAA72" s="60"/>
      <c r="HAB72" s="60"/>
      <c r="HAC72" s="60"/>
      <c r="HAD72" s="60"/>
      <c r="HAE72" s="60"/>
      <c r="HAF72" s="60"/>
      <c r="HAG72" s="60"/>
      <c r="HAH72" s="60"/>
      <c r="HAI72" s="60"/>
      <c r="HAJ72" s="60"/>
      <c r="HAK72" s="60"/>
      <c r="HAL72" s="60"/>
      <c r="HAM72" s="60"/>
      <c r="HAN72" s="60"/>
      <c r="HAO72" s="60"/>
      <c r="HAP72" s="60"/>
      <c r="HAQ72" s="60"/>
      <c r="HAR72" s="60"/>
      <c r="HAS72" s="60"/>
      <c r="HAT72" s="60"/>
      <c r="HAU72" s="60"/>
      <c r="HAV72" s="60"/>
      <c r="HAW72" s="60"/>
      <c r="HAX72" s="60"/>
      <c r="HAY72" s="60"/>
      <c r="HAZ72" s="60"/>
      <c r="HBA72" s="60"/>
      <c r="HBB72" s="60"/>
      <c r="HBC72" s="60"/>
      <c r="HBD72" s="60"/>
      <c r="HBE72" s="60"/>
      <c r="HBF72" s="60"/>
      <c r="HBG72" s="60"/>
      <c r="HBH72" s="60"/>
      <c r="HBI72" s="60"/>
      <c r="HBJ72" s="60"/>
      <c r="HBK72" s="60"/>
      <c r="HBL72" s="60"/>
      <c r="HBM72" s="60"/>
      <c r="HBN72" s="60"/>
      <c r="HBO72" s="60"/>
      <c r="HBP72" s="60"/>
      <c r="HBQ72" s="60"/>
      <c r="HBR72" s="60"/>
      <c r="HBS72" s="60"/>
      <c r="HBT72" s="60"/>
      <c r="HBU72" s="60"/>
      <c r="HBV72" s="60"/>
      <c r="HBW72" s="60"/>
      <c r="HBX72" s="60"/>
      <c r="HBY72" s="60"/>
      <c r="HBZ72" s="60"/>
      <c r="HCA72" s="60"/>
      <c r="HCB72" s="60"/>
      <c r="HCC72" s="60"/>
      <c r="HCD72" s="60"/>
      <c r="HCE72" s="60"/>
      <c r="HCF72" s="60"/>
      <c r="HCG72" s="60"/>
      <c r="HCH72" s="60"/>
      <c r="HCI72" s="60"/>
      <c r="HCJ72" s="60"/>
      <c r="HCK72" s="60"/>
      <c r="HCL72" s="60"/>
      <c r="HCM72" s="60"/>
      <c r="HCN72" s="60"/>
      <c r="HCO72" s="60"/>
      <c r="HCP72" s="60"/>
      <c r="HCQ72" s="60"/>
      <c r="HCR72" s="60"/>
      <c r="HCS72" s="60"/>
      <c r="HCT72" s="60"/>
      <c r="HCU72" s="60"/>
      <c r="HCV72" s="60"/>
      <c r="HCW72" s="60"/>
      <c r="HCX72" s="60"/>
      <c r="HCY72" s="60"/>
      <c r="HCZ72" s="60"/>
      <c r="HDA72" s="60"/>
      <c r="HDB72" s="60"/>
      <c r="HDC72" s="60"/>
      <c r="HDD72" s="60"/>
      <c r="HDE72" s="60"/>
      <c r="HDF72" s="60"/>
      <c r="HDG72" s="60"/>
      <c r="HDH72" s="60"/>
      <c r="HDI72" s="60"/>
      <c r="HDJ72" s="60"/>
      <c r="HDK72" s="60"/>
      <c r="HDL72" s="60"/>
      <c r="HDM72" s="60"/>
      <c r="HDN72" s="60"/>
      <c r="HDO72" s="60"/>
      <c r="HDP72" s="60"/>
      <c r="HDQ72" s="60"/>
      <c r="HDR72" s="60"/>
      <c r="HDS72" s="60"/>
      <c r="HDT72" s="60"/>
      <c r="HDU72" s="60"/>
      <c r="HDV72" s="60"/>
      <c r="HDW72" s="60"/>
      <c r="HDX72" s="60"/>
      <c r="HDY72" s="60"/>
      <c r="HDZ72" s="60"/>
      <c r="HEA72" s="60"/>
      <c r="HEB72" s="60"/>
      <c r="HEC72" s="60"/>
      <c r="HED72" s="60"/>
      <c r="HEE72" s="60"/>
      <c r="HEF72" s="60"/>
      <c r="HEG72" s="60"/>
      <c r="HEH72" s="60"/>
      <c r="HEI72" s="60"/>
      <c r="HEJ72" s="60"/>
      <c r="HEK72" s="60"/>
      <c r="HEL72" s="60"/>
      <c r="HEM72" s="60"/>
      <c r="HEN72" s="60"/>
      <c r="HEO72" s="60"/>
      <c r="HEP72" s="60"/>
      <c r="HEQ72" s="60"/>
      <c r="HER72" s="60"/>
      <c r="HES72" s="60"/>
      <c r="HET72" s="60"/>
      <c r="HEU72" s="60"/>
      <c r="HEV72" s="60"/>
      <c r="HEW72" s="60"/>
      <c r="HEX72" s="60"/>
      <c r="HEY72" s="60"/>
      <c r="HEZ72" s="60"/>
      <c r="HFA72" s="60"/>
      <c r="HFB72" s="60"/>
      <c r="HFC72" s="60"/>
      <c r="HFD72" s="60"/>
      <c r="HFE72" s="60"/>
      <c r="HFF72" s="60"/>
      <c r="HFG72" s="60"/>
      <c r="HFH72" s="60"/>
      <c r="HFI72" s="60"/>
      <c r="HFJ72" s="60"/>
      <c r="HFK72" s="60"/>
      <c r="HFL72" s="60"/>
      <c r="HFM72" s="60"/>
      <c r="HFN72" s="60"/>
      <c r="HFO72" s="60"/>
      <c r="HFP72" s="60"/>
      <c r="HFQ72" s="60"/>
      <c r="HFR72" s="60"/>
      <c r="HFS72" s="60"/>
      <c r="HFT72" s="60"/>
      <c r="HFU72" s="60"/>
      <c r="HFV72" s="60"/>
      <c r="HFW72" s="60"/>
      <c r="HFX72" s="60"/>
      <c r="HFY72" s="60"/>
      <c r="HFZ72" s="60"/>
      <c r="HGA72" s="60"/>
      <c r="HGB72" s="60"/>
      <c r="HGC72" s="60"/>
      <c r="HGD72" s="60"/>
      <c r="HGE72" s="60"/>
      <c r="HGF72" s="60"/>
      <c r="HGG72" s="60"/>
      <c r="HGH72" s="60"/>
      <c r="HGI72" s="60"/>
      <c r="HGJ72" s="60"/>
      <c r="HGK72" s="60"/>
      <c r="HGL72" s="60"/>
      <c r="HGM72" s="60"/>
      <c r="HGN72" s="60"/>
      <c r="HGO72" s="60"/>
      <c r="HGP72" s="60"/>
      <c r="HGQ72" s="60"/>
      <c r="HGR72" s="60"/>
      <c r="HGS72" s="60"/>
      <c r="HGT72" s="60"/>
      <c r="HGU72" s="60"/>
      <c r="HGV72" s="60"/>
      <c r="HGW72" s="60"/>
      <c r="HGX72" s="60"/>
      <c r="HGY72" s="60"/>
      <c r="HGZ72" s="60"/>
      <c r="HHA72" s="60"/>
      <c r="HHB72" s="60"/>
      <c r="HHC72" s="60"/>
      <c r="HHD72" s="60"/>
      <c r="HHE72" s="60"/>
      <c r="HHF72" s="60"/>
      <c r="HHG72" s="60"/>
      <c r="HHH72" s="60"/>
      <c r="HHI72" s="60"/>
      <c r="HHJ72" s="60"/>
      <c r="HHK72" s="60"/>
      <c r="HHL72" s="60"/>
      <c r="HHM72" s="60"/>
      <c r="HHN72" s="60"/>
      <c r="HHO72" s="60"/>
      <c r="HHP72" s="60"/>
      <c r="HHQ72" s="60"/>
      <c r="HHR72" s="60"/>
      <c r="HHS72" s="60"/>
      <c r="HHT72" s="60"/>
      <c r="HHU72" s="60"/>
      <c r="HHV72" s="60"/>
      <c r="HHW72" s="60"/>
      <c r="HHX72" s="60"/>
      <c r="HHY72" s="60"/>
      <c r="HHZ72" s="60"/>
      <c r="HIA72" s="60"/>
      <c r="HIB72" s="60"/>
      <c r="HIC72" s="60"/>
      <c r="HID72" s="60"/>
      <c r="HIE72" s="60"/>
      <c r="HIF72" s="60"/>
      <c r="HIG72" s="60"/>
      <c r="HIH72" s="60"/>
      <c r="HII72" s="60"/>
      <c r="HIJ72" s="60"/>
      <c r="HIK72" s="60"/>
      <c r="HIL72" s="60"/>
      <c r="HIM72" s="60"/>
      <c r="HIN72" s="60"/>
      <c r="HIO72" s="60"/>
      <c r="HIP72" s="60"/>
      <c r="HIQ72" s="60"/>
      <c r="HIR72" s="60"/>
      <c r="HIS72" s="60"/>
      <c r="HIT72" s="60"/>
      <c r="HIU72" s="60"/>
      <c r="HIV72" s="60"/>
      <c r="HIW72" s="60"/>
      <c r="HIX72" s="60"/>
      <c r="HIY72" s="60"/>
      <c r="HIZ72" s="60"/>
      <c r="HJA72" s="60"/>
      <c r="HJB72" s="60"/>
      <c r="HJC72" s="60"/>
      <c r="HJD72" s="60"/>
      <c r="HJE72" s="60"/>
      <c r="HJF72" s="60"/>
      <c r="HJG72" s="60"/>
      <c r="HJH72" s="60"/>
      <c r="HJI72" s="60"/>
      <c r="HJJ72" s="60"/>
      <c r="HJK72" s="60"/>
      <c r="HJL72" s="60"/>
      <c r="HJM72" s="60"/>
      <c r="HJN72" s="60"/>
      <c r="HJO72" s="60"/>
      <c r="HJP72" s="60"/>
      <c r="HJQ72" s="60"/>
      <c r="HJR72" s="60"/>
      <c r="HJS72" s="60"/>
      <c r="HJT72" s="60"/>
      <c r="HJU72" s="60"/>
      <c r="HJV72" s="60"/>
      <c r="HJW72" s="60"/>
      <c r="HJX72" s="60"/>
      <c r="HJY72" s="60"/>
      <c r="HJZ72" s="60"/>
      <c r="HKA72" s="60"/>
      <c r="HKB72" s="60"/>
      <c r="HKC72" s="60"/>
      <c r="HKD72" s="60"/>
      <c r="HKE72" s="60"/>
      <c r="HKF72" s="60"/>
      <c r="HKG72" s="60"/>
      <c r="HKH72" s="60"/>
      <c r="HKI72" s="60"/>
      <c r="HKJ72" s="60"/>
      <c r="HKK72" s="60"/>
      <c r="HKL72" s="60"/>
      <c r="HKM72" s="60"/>
      <c r="HKN72" s="60"/>
      <c r="HKO72" s="60"/>
      <c r="HKP72" s="60"/>
      <c r="HKQ72" s="60"/>
      <c r="HKR72" s="60"/>
      <c r="HKS72" s="60"/>
      <c r="HKT72" s="60"/>
      <c r="HKU72" s="60"/>
      <c r="HKV72" s="60"/>
      <c r="HKW72" s="60"/>
      <c r="HKX72" s="60"/>
      <c r="HKY72" s="60"/>
      <c r="HKZ72" s="60"/>
      <c r="HLA72" s="60"/>
      <c r="HLB72" s="60"/>
      <c r="HLC72" s="60"/>
      <c r="HLD72" s="60"/>
      <c r="HLE72" s="60"/>
      <c r="HLF72" s="60"/>
      <c r="HLG72" s="60"/>
      <c r="HLH72" s="60"/>
      <c r="HLI72" s="60"/>
      <c r="HLJ72" s="60"/>
      <c r="HLK72" s="60"/>
      <c r="HLL72" s="60"/>
      <c r="HLM72" s="60"/>
      <c r="HLN72" s="60"/>
      <c r="HLO72" s="60"/>
      <c r="HLP72" s="60"/>
      <c r="HLQ72" s="60"/>
      <c r="HLR72" s="60"/>
      <c r="HLS72" s="60"/>
      <c r="HLT72" s="60"/>
      <c r="HLU72" s="60"/>
      <c r="HLV72" s="60"/>
      <c r="HLW72" s="60"/>
      <c r="HLX72" s="60"/>
      <c r="HLY72" s="60"/>
      <c r="HLZ72" s="60"/>
      <c r="HMA72" s="60"/>
      <c r="HMB72" s="60"/>
      <c r="HMC72" s="60"/>
      <c r="HMD72" s="60"/>
      <c r="HME72" s="60"/>
      <c r="HMF72" s="60"/>
      <c r="HMG72" s="60"/>
      <c r="HMH72" s="60"/>
      <c r="HMI72" s="60"/>
      <c r="HMJ72" s="60"/>
      <c r="HMK72" s="60"/>
      <c r="HML72" s="60"/>
      <c r="HMM72" s="60"/>
      <c r="HMN72" s="60"/>
      <c r="HMO72" s="60"/>
      <c r="HMP72" s="60"/>
      <c r="HMQ72" s="60"/>
      <c r="HMR72" s="60"/>
      <c r="HMS72" s="60"/>
      <c r="HMT72" s="60"/>
      <c r="HMU72" s="60"/>
      <c r="HMV72" s="60"/>
      <c r="HMW72" s="60"/>
      <c r="HMX72" s="60"/>
      <c r="HMY72" s="60"/>
      <c r="HMZ72" s="60"/>
      <c r="HNA72" s="60"/>
      <c r="HNB72" s="60"/>
      <c r="HNC72" s="60"/>
      <c r="HND72" s="60"/>
      <c r="HNE72" s="60"/>
      <c r="HNF72" s="60"/>
      <c r="HNG72" s="60"/>
      <c r="HNH72" s="60"/>
      <c r="HNI72" s="60"/>
      <c r="HNJ72" s="60"/>
      <c r="HNK72" s="60"/>
      <c r="HNL72" s="60"/>
      <c r="HNM72" s="60"/>
      <c r="HNN72" s="60"/>
      <c r="HNO72" s="60"/>
      <c r="HNP72" s="60"/>
      <c r="HNQ72" s="60"/>
      <c r="HNR72" s="60"/>
      <c r="HNS72" s="60"/>
      <c r="HNT72" s="60"/>
      <c r="HNU72" s="60"/>
      <c r="HNV72" s="60"/>
      <c r="HNW72" s="60"/>
      <c r="HNX72" s="60"/>
      <c r="HNY72" s="60"/>
      <c r="HNZ72" s="60"/>
      <c r="HOA72" s="60"/>
      <c r="HOB72" s="60"/>
      <c r="HOC72" s="60"/>
      <c r="HOD72" s="60"/>
      <c r="HOE72" s="60"/>
      <c r="HOF72" s="60"/>
      <c r="HOG72" s="60"/>
      <c r="HOH72" s="60"/>
      <c r="HOI72" s="60"/>
      <c r="HOJ72" s="60"/>
      <c r="HOK72" s="60"/>
      <c r="HOL72" s="60"/>
      <c r="HOM72" s="60"/>
      <c r="HON72" s="60"/>
      <c r="HOO72" s="60"/>
      <c r="HOP72" s="60"/>
      <c r="HOQ72" s="60"/>
      <c r="HOR72" s="60"/>
      <c r="HOS72" s="60"/>
      <c r="HOT72" s="60"/>
      <c r="HOU72" s="60"/>
      <c r="HOV72" s="60"/>
      <c r="HOW72" s="60"/>
      <c r="HOX72" s="60"/>
      <c r="HOY72" s="60"/>
      <c r="HOZ72" s="60"/>
      <c r="HPA72" s="60"/>
      <c r="HPB72" s="60"/>
      <c r="HPC72" s="60"/>
      <c r="HPD72" s="60"/>
      <c r="HPE72" s="60"/>
      <c r="HPF72" s="60"/>
      <c r="HPG72" s="60"/>
      <c r="HPH72" s="60"/>
      <c r="HPI72" s="60"/>
      <c r="HPJ72" s="60"/>
      <c r="HPK72" s="60"/>
      <c r="HPL72" s="60"/>
      <c r="HPM72" s="60"/>
      <c r="HPN72" s="60"/>
      <c r="HPO72" s="60"/>
      <c r="HPP72" s="60"/>
      <c r="HPQ72" s="60"/>
      <c r="HPR72" s="60"/>
      <c r="HPS72" s="60"/>
      <c r="HPT72" s="60"/>
      <c r="HPU72" s="60"/>
      <c r="HPV72" s="60"/>
      <c r="HPW72" s="60"/>
      <c r="HPX72" s="60"/>
      <c r="HPY72" s="60"/>
      <c r="HPZ72" s="60"/>
      <c r="HQA72" s="60"/>
      <c r="HQB72" s="60"/>
      <c r="HQC72" s="60"/>
      <c r="HQD72" s="60"/>
      <c r="HQE72" s="60"/>
      <c r="HQF72" s="60"/>
      <c r="HQG72" s="60"/>
      <c r="HQH72" s="60"/>
      <c r="HQI72" s="60"/>
      <c r="HQJ72" s="60"/>
      <c r="HQK72" s="60"/>
      <c r="HQL72" s="60"/>
      <c r="HQM72" s="60"/>
      <c r="HQN72" s="60"/>
      <c r="HQO72" s="60"/>
      <c r="HQP72" s="60"/>
      <c r="HQQ72" s="60"/>
      <c r="HQR72" s="60"/>
      <c r="HQS72" s="60"/>
      <c r="HQT72" s="60"/>
      <c r="HQU72" s="60"/>
      <c r="HQV72" s="60"/>
      <c r="HQW72" s="60"/>
      <c r="HQX72" s="60"/>
      <c r="HQY72" s="60"/>
      <c r="HQZ72" s="60"/>
      <c r="HRA72" s="60"/>
      <c r="HRB72" s="60"/>
      <c r="HRC72" s="60"/>
      <c r="HRD72" s="60"/>
      <c r="HRE72" s="60"/>
      <c r="HRF72" s="60"/>
      <c r="HRG72" s="60"/>
      <c r="HRH72" s="60"/>
      <c r="HRI72" s="60"/>
      <c r="HRJ72" s="60"/>
      <c r="HRK72" s="60"/>
      <c r="HRL72" s="60"/>
      <c r="HRM72" s="60"/>
      <c r="HRN72" s="60"/>
      <c r="HRO72" s="60"/>
      <c r="HRP72" s="60"/>
      <c r="HRQ72" s="60"/>
      <c r="HRR72" s="60"/>
      <c r="HRS72" s="60"/>
      <c r="HRT72" s="60"/>
      <c r="HRU72" s="60"/>
      <c r="HRV72" s="60"/>
      <c r="HRW72" s="60"/>
      <c r="HRX72" s="60"/>
      <c r="HRY72" s="60"/>
      <c r="HRZ72" s="60"/>
      <c r="HSA72" s="60"/>
      <c r="HSB72" s="60"/>
      <c r="HSC72" s="60"/>
      <c r="HSD72" s="60"/>
      <c r="HSE72" s="60"/>
      <c r="HSF72" s="60"/>
      <c r="HSG72" s="60"/>
      <c r="HSH72" s="60"/>
      <c r="HSI72" s="60"/>
      <c r="HSJ72" s="60"/>
      <c r="HSK72" s="60"/>
      <c r="HSL72" s="60"/>
      <c r="HSM72" s="60"/>
      <c r="HSN72" s="60"/>
      <c r="HSO72" s="60"/>
      <c r="HSP72" s="60"/>
      <c r="HSQ72" s="60"/>
      <c r="HSR72" s="60"/>
      <c r="HSS72" s="60"/>
      <c r="HST72" s="60"/>
      <c r="HSU72" s="60"/>
      <c r="HSV72" s="60"/>
      <c r="HSW72" s="60"/>
      <c r="HSX72" s="60"/>
      <c r="HSY72" s="60"/>
      <c r="HSZ72" s="60"/>
      <c r="HTA72" s="60"/>
      <c r="HTB72" s="60"/>
      <c r="HTC72" s="60"/>
      <c r="HTD72" s="60"/>
      <c r="HTE72" s="60"/>
      <c r="HTF72" s="60"/>
      <c r="HTG72" s="60"/>
      <c r="HTH72" s="60"/>
      <c r="HTI72" s="60"/>
      <c r="HTJ72" s="60"/>
      <c r="HTK72" s="60"/>
      <c r="HTL72" s="60"/>
      <c r="HTM72" s="60"/>
      <c r="HTN72" s="60"/>
      <c r="HTO72" s="60"/>
      <c r="HTP72" s="60"/>
      <c r="HTQ72" s="60"/>
      <c r="HTR72" s="60"/>
      <c r="HTS72" s="60"/>
      <c r="HTT72" s="60"/>
      <c r="HTU72" s="60"/>
      <c r="HTV72" s="60"/>
      <c r="HTW72" s="60"/>
      <c r="HTX72" s="60"/>
      <c r="HTY72" s="60"/>
      <c r="HTZ72" s="60"/>
      <c r="HUA72" s="60"/>
      <c r="HUB72" s="60"/>
      <c r="HUC72" s="60"/>
      <c r="HUD72" s="60"/>
      <c r="HUE72" s="60"/>
      <c r="HUF72" s="60"/>
      <c r="HUG72" s="60"/>
      <c r="HUH72" s="60"/>
      <c r="HUI72" s="60"/>
      <c r="HUJ72" s="60"/>
      <c r="HUK72" s="60"/>
      <c r="HUL72" s="60"/>
      <c r="HUM72" s="60"/>
      <c r="HUN72" s="60"/>
      <c r="HUO72" s="60"/>
      <c r="HUP72" s="60"/>
      <c r="HUQ72" s="60"/>
      <c r="HUR72" s="60"/>
      <c r="HUS72" s="60"/>
      <c r="HUT72" s="60"/>
      <c r="HUU72" s="60"/>
      <c r="HUV72" s="60"/>
      <c r="HUW72" s="60"/>
      <c r="HUX72" s="60"/>
      <c r="HUY72" s="60"/>
      <c r="HUZ72" s="60"/>
      <c r="HVA72" s="60"/>
      <c r="HVB72" s="60"/>
      <c r="HVC72" s="60"/>
      <c r="HVD72" s="60"/>
      <c r="HVE72" s="60"/>
      <c r="HVF72" s="60"/>
      <c r="HVG72" s="60"/>
      <c r="HVH72" s="60"/>
      <c r="HVI72" s="60"/>
      <c r="HVJ72" s="60"/>
      <c r="HVK72" s="60"/>
      <c r="HVL72" s="60"/>
      <c r="HVM72" s="60"/>
      <c r="HVN72" s="60"/>
      <c r="HVO72" s="60"/>
      <c r="HVP72" s="60"/>
      <c r="HVQ72" s="60"/>
      <c r="HVR72" s="60"/>
      <c r="HVS72" s="60"/>
      <c r="HVT72" s="60"/>
      <c r="HVU72" s="60"/>
      <c r="HVV72" s="60"/>
      <c r="HVW72" s="60"/>
      <c r="HVX72" s="60"/>
      <c r="HVY72" s="60"/>
      <c r="HVZ72" s="60"/>
      <c r="HWA72" s="60"/>
      <c r="HWB72" s="60"/>
      <c r="HWC72" s="60"/>
      <c r="HWD72" s="60"/>
      <c r="HWE72" s="60"/>
      <c r="HWF72" s="60"/>
      <c r="HWG72" s="60"/>
      <c r="HWH72" s="60"/>
      <c r="HWI72" s="60"/>
      <c r="HWJ72" s="60"/>
      <c r="HWK72" s="60"/>
      <c r="HWL72" s="60"/>
      <c r="HWM72" s="60"/>
      <c r="HWN72" s="60"/>
      <c r="HWO72" s="60"/>
      <c r="HWP72" s="60"/>
      <c r="HWQ72" s="60"/>
      <c r="HWR72" s="60"/>
      <c r="HWS72" s="60"/>
      <c r="HWT72" s="60"/>
      <c r="HWU72" s="60"/>
      <c r="HWV72" s="60"/>
      <c r="HWW72" s="60"/>
      <c r="HWX72" s="60"/>
      <c r="HWY72" s="60"/>
      <c r="HWZ72" s="60"/>
      <c r="HXA72" s="60"/>
      <c r="HXB72" s="60"/>
      <c r="HXC72" s="60"/>
      <c r="HXD72" s="60"/>
      <c r="HXE72" s="60"/>
      <c r="HXF72" s="60"/>
      <c r="HXG72" s="60"/>
      <c r="HXH72" s="60"/>
      <c r="HXI72" s="60"/>
      <c r="HXJ72" s="60"/>
      <c r="HXK72" s="60"/>
      <c r="HXL72" s="60"/>
      <c r="HXM72" s="60"/>
      <c r="HXN72" s="60"/>
      <c r="HXO72" s="60"/>
      <c r="HXP72" s="60"/>
      <c r="HXQ72" s="60"/>
      <c r="HXR72" s="60"/>
      <c r="HXS72" s="60"/>
      <c r="HXT72" s="60"/>
      <c r="HXU72" s="60"/>
      <c r="HXV72" s="60"/>
      <c r="HXW72" s="60"/>
      <c r="HXX72" s="60"/>
      <c r="HXY72" s="60"/>
      <c r="HXZ72" s="60"/>
      <c r="HYA72" s="60"/>
      <c r="HYB72" s="60"/>
      <c r="HYC72" s="60"/>
      <c r="HYD72" s="60"/>
      <c r="HYE72" s="60"/>
      <c r="HYF72" s="60"/>
      <c r="HYG72" s="60"/>
      <c r="HYH72" s="60"/>
      <c r="HYI72" s="60"/>
      <c r="HYJ72" s="60"/>
      <c r="HYK72" s="60"/>
      <c r="HYL72" s="60"/>
      <c r="HYM72" s="60"/>
      <c r="HYN72" s="60"/>
      <c r="HYO72" s="60"/>
      <c r="HYP72" s="60"/>
      <c r="HYQ72" s="60"/>
      <c r="HYR72" s="60"/>
      <c r="HYS72" s="60"/>
      <c r="HYT72" s="60"/>
      <c r="HYU72" s="60"/>
      <c r="HYV72" s="60"/>
      <c r="HYW72" s="60"/>
      <c r="HYX72" s="60"/>
      <c r="HYY72" s="60"/>
      <c r="HYZ72" s="60"/>
      <c r="HZA72" s="60"/>
      <c r="HZB72" s="60"/>
      <c r="HZC72" s="60"/>
      <c r="HZD72" s="60"/>
      <c r="HZE72" s="60"/>
      <c r="HZF72" s="60"/>
      <c r="HZG72" s="60"/>
      <c r="HZH72" s="60"/>
      <c r="HZI72" s="60"/>
      <c r="HZJ72" s="60"/>
      <c r="HZK72" s="60"/>
      <c r="HZL72" s="60"/>
      <c r="HZM72" s="60"/>
      <c r="HZN72" s="60"/>
      <c r="HZO72" s="60"/>
      <c r="HZP72" s="60"/>
      <c r="HZQ72" s="60"/>
      <c r="HZR72" s="60"/>
      <c r="HZS72" s="60"/>
      <c r="HZT72" s="60"/>
      <c r="HZU72" s="60"/>
      <c r="HZV72" s="60"/>
      <c r="HZW72" s="60"/>
      <c r="HZX72" s="60"/>
      <c r="HZY72" s="60"/>
      <c r="HZZ72" s="60"/>
      <c r="IAA72" s="60"/>
      <c r="IAB72" s="60"/>
      <c r="IAC72" s="60"/>
      <c r="IAD72" s="60"/>
      <c r="IAE72" s="60"/>
      <c r="IAF72" s="60"/>
      <c r="IAG72" s="60"/>
      <c r="IAH72" s="60"/>
      <c r="IAI72" s="60"/>
      <c r="IAJ72" s="60"/>
      <c r="IAK72" s="60"/>
      <c r="IAL72" s="60"/>
      <c r="IAM72" s="60"/>
      <c r="IAN72" s="60"/>
      <c r="IAO72" s="60"/>
      <c r="IAP72" s="60"/>
      <c r="IAQ72" s="60"/>
      <c r="IAR72" s="60"/>
      <c r="IAS72" s="60"/>
      <c r="IAT72" s="60"/>
      <c r="IAU72" s="60"/>
      <c r="IAV72" s="60"/>
      <c r="IAW72" s="60"/>
      <c r="IAX72" s="60"/>
      <c r="IAY72" s="60"/>
      <c r="IAZ72" s="60"/>
      <c r="IBA72" s="60"/>
      <c r="IBB72" s="60"/>
      <c r="IBC72" s="60"/>
      <c r="IBD72" s="60"/>
      <c r="IBE72" s="60"/>
      <c r="IBF72" s="60"/>
      <c r="IBG72" s="60"/>
      <c r="IBH72" s="60"/>
      <c r="IBI72" s="60"/>
      <c r="IBJ72" s="60"/>
      <c r="IBK72" s="60"/>
      <c r="IBL72" s="60"/>
      <c r="IBM72" s="60"/>
      <c r="IBN72" s="60"/>
      <c r="IBO72" s="60"/>
      <c r="IBP72" s="60"/>
      <c r="IBQ72" s="60"/>
      <c r="IBR72" s="60"/>
      <c r="IBS72" s="60"/>
      <c r="IBT72" s="60"/>
      <c r="IBU72" s="60"/>
      <c r="IBV72" s="60"/>
      <c r="IBW72" s="60"/>
      <c r="IBX72" s="60"/>
      <c r="IBY72" s="60"/>
      <c r="IBZ72" s="60"/>
      <c r="ICA72" s="60"/>
      <c r="ICB72" s="60"/>
      <c r="ICC72" s="60"/>
      <c r="ICD72" s="60"/>
      <c r="ICE72" s="60"/>
      <c r="ICF72" s="60"/>
      <c r="ICG72" s="60"/>
      <c r="ICH72" s="60"/>
      <c r="ICI72" s="60"/>
      <c r="ICJ72" s="60"/>
      <c r="ICK72" s="60"/>
      <c r="ICL72" s="60"/>
      <c r="ICM72" s="60"/>
      <c r="ICN72" s="60"/>
      <c r="ICO72" s="60"/>
      <c r="ICP72" s="60"/>
      <c r="ICQ72" s="60"/>
      <c r="ICR72" s="60"/>
      <c r="ICS72" s="60"/>
      <c r="ICT72" s="60"/>
      <c r="ICU72" s="60"/>
      <c r="ICV72" s="60"/>
      <c r="ICW72" s="60"/>
      <c r="ICX72" s="60"/>
      <c r="ICY72" s="60"/>
      <c r="ICZ72" s="60"/>
      <c r="IDA72" s="60"/>
      <c r="IDB72" s="60"/>
      <c r="IDC72" s="60"/>
      <c r="IDD72" s="60"/>
      <c r="IDE72" s="60"/>
      <c r="IDF72" s="60"/>
      <c r="IDG72" s="60"/>
      <c r="IDH72" s="60"/>
      <c r="IDI72" s="60"/>
      <c r="IDJ72" s="60"/>
      <c r="IDK72" s="60"/>
      <c r="IDL72" s="60"/>
      <c r="IDM72" s="60"/>
      <c r="IDN72" s="60"/>
      <c r="IDO72" s="60"/>
      <c r="IDP72" s="60"/>
      <c r="IDQ72" s="60"/>
      <c r="IDR72" s="60"/>
      <c r="IDS72" s="60"/>
      <c r="IDT72" s="60"/>
      <c r="IDU72" s="60"/>
      <c r="IDV72" s="60"/>
      <c r="IDW72" s="60"/>
      <c r="IDX72" s="60"/>
      <c r="IDY72" s="60"/>
      <c r="IDZ72" s="60"/>
      <c r="IEA72" s="60"/>
      <c r="IEB72" s="60"/>
      <c r="IEC72" s="60"/>
      <c r="IED72" s="60"/>
      <c r="IEE72" s="60"/>
      <c r="IEF72" s="60"/>
      <c r="IEG72" s="60"/>
      <c r="IEH72" s="60"/>
      <c r="IEI72" s="60"/>
      <c r="IEJ72" s="60"/>
      <c r="IEK72" s="60"/>
      <c r="IEL72" s="60"/>
      <c r="IEM72" s="60"/>
      <c r="IEN72" s="60"/>
      <c r="IEO72" s="60"/>
      <c r="IEP72" s="60"/>
      <c r="IEQ72" s="60"/>
      <c r="IER72" s="60"/>
      <c r="IES72" s="60"/>
      <c r="IET72" s="60"/>
      <c r="IEU72" s="60"/>
      <c r="IEV72" s="60"/>
      <c r="IEW72" s="60"/>
      <c r="IEX72" s="60"/>
      <c r="IEY72" s="60"/>
      <c r="IEZ72" s="60"/>
      <c r="IFA72" s="60"/>
      <c r="IFB72" s="60"/>
      <c r="IFC72" s="60"/>
      <c r="IFD72" s="60"/>
      <c r="IFE72" s="60"/>
      <c r="IFF72" s="60"/>
      <c r="IFG72" s="60"/>
      <c r="IFH72" s="60"/>
      <c r="IFI72" s="60"/>
      <c r="IFJ72" s="60"/>
      <c r="IFK72" s="60"/>
      <c r="IFL72" s="60"/>
      <c r="IFM72" s="60"/>
      <c r="IFN72" s="60"/>
      <c r="IFO72" s="60"/>
      <c r="IFP72" s="60"/>
      <c r="IFQ72" s="60"/>
      <c r="IFR72" s="60"/>
      <c r="IFS72" s="60"/>
      <c r="IFT72" s="60"/>
      <c r="IFU72" s="60"/>
      <c r="IFV72" s="60"/>
      <c r="IFW72" s="60"/>
      <c r="IFX72" s="60"/>
      <c r="IFY72" s="60"/>
      <c r="IFZ72" s="60"/>
      <c r="IGA72" s="60"/>
      <c r="IGB72" s="60"/>
      <c r="IGC72" s="60"/>
      <c r="IGD72" s="60"/>
      <c r="IGE72" s="60"/>
      <c r="IGF72" s="60"/>
      <c r="IGG72" s="60"/>
      <c r="IGH72" s="60"/>
      <c r="IGI72" s="60"/>
      <c r="IGJ72" s="60"/>
      <c r="IGK72" s="60"/>
      <c r="IGL72" s="60"/>
      <c r="IGM72" s="60"/>
      <c r="IGN72" s="60"/>
      <c r="IGO72" s="60"/>
      <c r="IGP72" s="60"/>
      <c r="IGQ72" s="60"/>
      <c r="IGR72" s="60"/>
      <c r="IGS72" s="60"/>
      <c r="IGT72" s="60"/>
      <c r="IGU72" s="60"/>
      <c r="IGV72" s="60"/>
      <c r="IGW72" s="60"/>
      <c r="IGX72" s="60"/>
      <c r="IGY72" s="60"/>
      <c r="IGZ72" s="60"/>
      <c r="IHA72" s="60"/>
      <c r="IHB72" s="60"/>
      <c r="IHC72" s="60"/>
      <c r="IHD72" s="60"/>
      <c r="IHE72" s="60"/>
      <c r="IHF72" s="60"/>
      <c r="IHG72" s="60"/>
      <c r="IHH72" s="60"/>
      <c r="IHI72" s="60"/>
      <c r="IHJ72" s="60"/>
      <c r="IHK72" s="60"/>
      <c r="IHL72" s="60"/>
      <c r="IHM72" s="60"/>
      <c r="IHN72" s="60"/>
      <c r="IHO72" s="60"/>
      <c r="IHP72" s="60"/>
      <c r="IHQ72" s="60"/>
      <c r="IHR72" s="60"/>
      <c r="IHS72" s="60"/>
      <c r="IHT72" s="60"/>
      <c r="IHU72" s="60"/>
      <c r="IHV72" s="60"/>
      <c r="IHW72" s="60"/>
      <c r="IHX72" s="60"/>
      <c r="IHY72" s="60"/>
      <c r="IHZ72" s="60"/>
      <c r="IIA72" s="60"/>
      <c r="IIB72" s="60"/>
      <c r="IIC72" s="60"/>
      <c r="IID72" s="60"/>
      <c r="IIE72" s="60"/>
      <c r="IIF72" s="60"/>
      <c r="IIG72" s="60"/>
      <c r="IIH72" s="60"/>
      <c r="III72" s="60"/>
      <c r="IIJ72" s="60"/>
      <c r="IIK72" s="60"/>
      <c r="IIL72" s="60"/>
      <c r="IIM72" s="60"/>
      <c r="IIN72" s="60"/>
      <c r="IIO72" s="60"/>
      <c r="IIP72" s="60"/>
      <c r="IIQ72" s="60"/>
      <c r="IIR72" s="60"/>
      <c r="IIS72" s="60"/>
      <c r="IIT72" s="60"/>
      <c r="IIU72" s="60"/>
      <c r="IIV72" s="60"/>
      <c r="IIW72" s="60"/>
      <c r="IIX72" s="60"/>
      <c r="IIY72" s="60"/>
      <c r="IIZ72" s="60"/>
      <c r="IJA72" s="60"/>
      <c r="IJB72" s="60"/>
      <c r="IJC72" s="60"/>
      <c r="IJD72" s="60"/>
      <c r="IJE72" s="60"/>
      <c r="IJF72" s="60"/>
      <c r="IJG72" s="60"/>
      <c r="IJH72" s="60"/>
      <c r="IJI72" s="60"/>
      <c r="IJJ72" s="60"/>
      <c r="IJK72" s="60"/>
      <c r="IJL72" s="60"/>
      <c r="IJM72" s="60"/>
      <c r="IJN72" s="60"/>
      <c r="IJO72" s="60"/>
      <c r="IJP72" s="60"/>
      <c r="IJQ72" s="60"/>
      <c r="IJR72" s="60"/>
      <c r="IJS72" s="60"/>
      <c r="IJT72" s="60"/>
      <c r="IJU72" s="60"/>
      <c r="IJV72" s="60"/>
      <c r="IJW72" s="60"/>
      <c r="IJX72" s="60"/>
      <c r="IJY72" s="60"/>
      <c r="IJZ72" s="60"/>
      <c r="IKA72" s="60"/>
      <c r="IKB72" s="60"/>
      <c r="IKC72" s="60"/>
      <c r="IKD72" s="60"/>
      <c r="IKE72" s="60"/>
      <c r="IKF72" s="60"/>
      <c r="IKG72" s="60"/>
      <c r="IKH72" s="60"/>
      <c r="IKI72" s="60"/>
      <c r="IKJ72" s="60"/>
      <c r="IKK72" s="60"/>
      <c r="IKL72" s="60"/>
      <c r="IKM72" s="60"/>
      <c r="IKN72" s="60"/>
      <c r="IKO72" s="60"/>
      <c r="IKP72" s="60"/>
      <c r="IKQ72" s="60"/>
      <c r="IKR72" s="60"/>
      <c r="IKS72" s="60"/>
      <c r="IKT72" s="60"/>
      <c r="IKU72" s="60"/>
      <c r="IKV72" s="60"/>
      <c r="IKW72" s="60"/>
      <c r="IKX72" s="60"/>
      <c r="IKY72" s="60"/>
      <c r="IKZ72" s="60"/>
      <c r="ILA72" s="60"/>
      <c r="ILB72" s="60"/>
      <c r="ILC72" s="60"/>
      <c r="ILD72" s="60"/>
      <c r="ILE72" s="60"/>
      <c r="ILF72" s="60"/>
      <c r="ILG72" s="60"/>
      <c r="ILH72" s="60"/>
      <c r="ILI72" s="60"/>
      <c r="ILJ72" s="60"/>
      <c r="ILK72" s="60"/>
      <c r="ILL72" s="60"/>
      <c r="ILM72" s="60"/>
      <c r="ILN72" s="60"/>
      <c r="ILO72" s="60"/>
      <c r="ILP72" s="60"/>
      <c r="ILQ72" s="60"/>
      <c r="ILR72" s="60"/>
      <c r="ILS72" s="60"/>
      <c r="ILT72" s="60"/>
      <c r="ILU72" s="60"/>
      <c r="ILV72" s="60"/>
      <c r="ILW72" s="60"/>
      <c r="ILX72" s="60"/>
      <c r="ILY72" s="60"/>
      <c r="ILZ72" s="60"/>
      <c r="IMA72" s="60"/>
      <c r="IMB72" s="60"/>
      <c r="IMC72" s="60"/>
      <c r="IMD72" s="60"/>
      <c r="IME72" s="60"/>
      <c r="IMF72" s="60"/>
      <c r="IMG72" s="60"/>
      <c r="IMH72" s="60"/>
      <c r="IMI72" s="60"/>
      <c r="IMJ72" s="60"/>
      <c r="IMK72" s="60"/>
      <c r="IML72" s="60"/>
      <c r="IMM72" s="60"/>
      <c r="IMN72" s="60"/>
      <c r="IMO72" s="60"/>
      <c r="IMP72" s="60"/>
      <c r="IMQ72" s="60"/>
      <c r="IMR72" s="60"/>
      <c r="IMS72" s="60"/>
      <c r="IMT72" s="60"/>
      <c r="IMU72" s="60"/>
      <c r="IMV72" s="60"/>
      <c r="IMW72" s="60"/>
      <c r="IMX72" s="60"/>
      <c r="IMY72" s="60"/>
      <c r="IMZ72" s="60"/>
      <c r="INA72" s="60"/>
      <c r="INB72" s="60"/>
      <c r="INC72" s="60"/>
      <c r="IND72" s="60"/>
      <c r="INE72" s="60"/>
      <c r="INF72" s="60"/>
      <c r="ING72" s="60"/>
      <c r="INH72" s="60"/>
      <c r="INI72" s="60"/>
      <c r="INJ72" s="60"/>
      <c r="INK72" s="60"/>
      <c r="INL72" s="60"/>
      <c r="INM72" s="60"/>
      <c r="INN72" s="60"/>
      <c r="INO72" s="60"/>
      <c r="INP72" s="60"/>
      <c r="INQ72" s="60"/>
      <c r="INR72" s="60"/>
      <c r="INS72" s="60"/>
      <c r="INT72" s="60"/>
      <c r="INU72" s="60"/>
      <c r="INV72" s="60"/>
      <c r="INW72" s="60"/>
      <c r="INX72" s="60"/>
      <c r="INY72" s="60"/>
      <c r="INZ72" s="60"/>
      <c r="IOA72" s="60"/>
      <c r="IOB72" s="60"/>
      <c r="IOC72" s="60"/>
      <c r="IOD72" s="60"/>
      <c r="IOE72" s="60"/>
      <c r="IOF72" s="60"/>
      <c r="IOG72" s="60"/>
      <c r="IOH72" s="60"/>
      <c r="IOI72" s="60"/>
      <c r="IOJ72" s="60"/>
      <c r="IOK72" s="60"/>
      <c r="IOL72" s="60"/>
      <c r="IOM72" s="60"/>
      <c r="ION72" s="60"/>
      <c r="IOO72" s="60"/>
      <c r="IOP72" s="60"/>
      <c r="IOQ72" s="60"/>
      <c r="IOR72" s="60"/>
      <c r="IOS72" s="60"/>
      <c r="IOT72" s="60"/>
      <c r="IOU72" s="60"/>
      <c r="IOV72" s="60"/>
      <c r="IOW72" s="60"/>
      <c r="IOX72" s="60"/>
      <c r="IOY72" s="60"/>
      <c r="IOZ72" s="60"/>
      <c r="IPA72" s="60"/>
      <c r="IPB72" s="60"/>
      <c r="IPC72" s="60"/>
      <c r="IPD72" s="60"/>
      <c r="IPE72" s="60"/>
      <c r="IPF72" s="60"/>
      <c r="IPG72" s="60"/>
      <c r="IPH72" s="60"/>
      <c r="IPI72" s="60"/>
      <c r="IPJ72" s="60"/>
      <c r="IPK72" s="60"/>
      <c r="IPL72" s="60"/>
      <c r="IPM72" s="60"/>
      <c r="IPN72" s="60"/>
      <c r="IPO72" s="60"/>
      <c r="IPP72" s="60"/>
      <c r="IPQ72" s="60"/>
      <c r="IPR72" s="60"/>
      <c r="IPS72" s="60"/>
      <c r="IPT72" s="60"/>
      <c r="IPU72" s="60"/>
      <c r="IPV72" s="60"/>
      <c r="IPW72" s="60"/>
      <c r="IPX72" s="60"/>
      <c r="IPY72" s="60"/>
      <c r="IPZ72" s="60"/>
      <c r="IQA72" s="60"/>
      <c r="IQB72" s="60"/>
      <c r="IQC72" s="60"/>
      <c r="IQD72" s="60"/>
      <c r="IQE72" s="60"/>
      <c r="IQF72" s="60"/>
      <c r="IQG72" s="60"/>
      <c r="IQH72" s="60"/>
      <c r="IQI72" s="60"/>
      <c r="IQJ72" s="60"/>
      <c r="IQK72" s="60"/>
      <c r="IQL72" s="60"/>
      <c r="IQM72" s="60"/>
      <c r="IQN72" s="60"/>
      <c r="IQO72" s="60"/>
      <c r="IQP72" s="60"/>
      <c r="IQQ72" s="60"/>
      <c r="IQR72" s="60"/>
      <c r="IQS72" s="60"/>
      <c r="IQT72" s="60"/>
      <c r="IQU72" s="60"/>
      <c r="IQV72" s="60"/>
      <c r="IQW72" s="60"/>
      <c r="IQX72" s="60"/>
      <c r="IQY72" s="60"/>
      <c r="IQZ72" s="60"/>
      <c r="IRA72" s="60"/>
      <c r="IRB72" s="60"/>
      <c r="IRC72" s="60"/>
      <c r="IRD72" s="60"/>
      <c r="IRE72" s="60"/>
      <c r="IRF72" s="60"/>
      <c r="IRG72" s="60"/>
      <c r="IRH72" s="60"/>
      <c r="IRI72" s="60"/>
      <c r="IRJ72" s="60"/>
      <c r="IRK72" s="60"/>
      <c r="IRL72" s="60"/>
      <c r="IRM72" s="60"/>
      <c r="IRN72" s="60"/>
      <c r="IRO72" s="60"/>
      <c r="IRP72" s="60"/>
      <c r="IRQ72" s="60"/>
      <c r="IRR72" s="60"/>
      <c r="IRS72" s="60"/>
      <c r="IRT72" s="60"/>
      <c r="IRU72" s="60"/>
      <c r="IRV72" s="60"/>
      <c r="IRW72" s="60"/>
      <c r="IRX72" s="60"/>
      <c r="IRY72" s="60"/>
      <c r="IRZ72" s="60"/>
      <c r="ISA72" s="60"/>
      <c r="ISB72" s="60"/>
      <c r="ISC72" s="60"/>
      <c r="ISD72" s="60"/>
      <c r="ISE72" s="60"/>
      <c r="ISF72" s="60"/>
      <c r="ISG72" s="60"/>
      <c r="ISH72" s="60"/>
      <c r="ISI72" s="60"/>
      <c r="ISJ72" s="60"/>
      <c r="ISK72" s="60"/>
      <c r="ISL72" s="60"/>
      <c r="ISM72" s="60"/>
      <c r="ISN72" s="60"/>
      <c r="ISO72" s="60"/>
      <c r="ISP72" s="60"/>
      <c r="ISQ72" s="60"/>
      <c r="ISR72" s="60"/>
      <c r="ISS72" s="60"/>
      <c r="IST72" s="60"/>
      <c r="ISU72" s="60"/>
      <c r="ISV72" s="60"/>
      <c r="ISW72" s="60"/>
      <c r="ISX72" s="60"/>
      <c r="ISY72" s="60"/>
      <c r="ISZ72" s="60"/>
      <c r="ITA72" s="60"/>
      <c r="ITB72" s="60"/>
      <c r="ITC72" s="60"/>
      <c r="ITD72" s="60"/>
      <c r="ITE72" s="60"/>
      <c r="ITF72" s="60"/>
      <c r="ITG72" s="60"/>
      <c r="ITH72" s="60"/>
      <c r="ITI72" s="60"/>
      <c r="ITJ72" s="60"/>
      <c r="ITK72" s="60"/>
      <c r="ITL72" s="60"/>
      <c r="ITM72" s="60"/>
      <c r="ITN72" s="60"/>
      <c r="ITO72" s="60"/>
      <c r="ITP72" s="60"/>
      <c r="ITQ72" s="60"/>
      <c r="ITR72" s="60"/>
      <c r="ITS72" s="60"/>
      <c r="ITT72" s="60"/>
      <c r="ITU72" s="60"/>
      <c r="ITV72" s="60"/>
      <c r="ITW72" s="60"/>
      <c r="ITX72" s="60"/>
      <c r="ITY72" s="60"/>
      <c r="ITZ72" s="60"/>
      <c r="IUA72" s="60"/>
      <c r="IUB72" s="60"/>
      <c r="IUC72" s="60"/>
      <c r="IUD72" s="60"/>
      <c r="IUE72" s="60"/>
      <c r="IUF72" s="60"/>
      <c r="IUG72" s="60"/>
      <c r="IUH72" s="60"/>
      <c r="IUI72" s="60"/>
      <c r="IUJ72" s="60"/>
      <c r="IUK72" s="60"/>
      <c r="IUL72" s="60"/>
      <c r="IUM72" s="60"/>
      <c r="IUN72" s="60"/>
      <c r="IUO72" s="60"/>
      <c r="IUP72" s="60"/>
      <c r="IUQ72" s="60"/>
      <c r="IUR72" s="60"/>
      <c r="IUS72" s="60"/>
      <c r="IUT72" s="60"/>
      <c r="IUU72" s="60"/>
      <c r="IUV72" s="60"/>
      <c r="IUW72" s="60"/>
      <c r="IUX72" s="60"/>
      <c r="IUY72" s="60"/>
      <c r="IUZ72" s="60"/>
      <c r="IVA72" s="60"/>
      <c r="IVB72" s="60"/>
      <c r="IVC72" s="60"/>
      <c r="IVD72" s="60"/>
      <c r="IVE72" s="60"/>
      <c r="IVF72" s="60"/>
      <c r="IVG72" s="60"/>
      <c r="IVH72" s="60"/>
      <c r="IVI72" s="60"/>
      <c r="IVJ72" s="60"/>
      <c r="IVK72" s="60"/>
      <c r="IVL72" s="60"/>
      <c r="IVM72" s="60"/>
      <c r="IVN72" s="60"/>
      <c r="IVO72" s="60"/>
      <c r="IVP72" s="60"/>
      <c r="IVQ72" s="60"/>
      <c r="IVR72" s="60"/>
      <c r="IVS72" s="60"/>
      <c r="IVT72" s="60"/>
      <c r="IVU72" s="60"/>
      <c r="IVV72" s="60"/>
      <c r="IVW72" s="60"/>
      <c r="IVX72" s="60"/>
      <c r="IVY72" s="60"/>
      <c r="IVZ72" s="60"/>
      <c r="IWA72" s="60"/>
      <c r="IWB72" s="60"/>
      <c r="IWC72" s="60"/>
      <c r="IWD72" s="60"/>
      <c r="IWE72" s="60"/>
      <c r="IWF72" s="60"/>
      <c r="IWG72" s="60"/>
      <c r="IWH72" s="60"/>
      <c r="IWI72" s="60"/>
      <c r="IWJ72" s="60"/>
      <c r="IWK72" s="60"/>
      <c r="IWL72" s="60"/>
      <c r="IWM72" s="60"/>
      <c r="IWN72" s="60"/>
      <c r="IWO72" s="60"/>
      <c r="IWP72" s="60"/>
      <c r="IWQ72" s="60"/>
      <c r="IWR72" s="60"/>
      <c r="IWS72" s="60"/>
      <c r="IWT72" s="60"/>
      <c r="IWU72" s="60"/>
      <c r="IWV72" s="60"/>
      <c r="IWW72" s="60"/>
      <c r="IWX72" s="60"/>
      <c r="IWY72" s="60"/>
      <c r="IWZ72" s="60"/>
      <c r="IXA72" s="60"/>
      <c r="IXB72" s="60"/>
      <c r="IXC72" s="60"/>
      <c r="IXD72" s="60"/>
      <c r="IXE72" s="60"/>
      <c r="IXF72" s="60"/>
      <c r="IXG72" s="60"/>
      <c r="IXH72" s="60"/>
      <c r="IXI72" s="60"/>
      <c r="IXJ72" s="60"/>
      <c r="IXK72" s="60"/>
      <c r="IXL72" s="60"/>
      <c r="IXM72" s="60"/>
      <c r="IXN72" s="60"/>
      <c r="IXO72" s="60"/>
      <c r="IXP72" s="60"/>
      <c r="IXQ72" s="60"/>
      <c r="IXR72" s="60"/>
      <c r="IXS72" s="60"/>
      <c r="IXT72" s="60"/>
      <c r="IXU72" s="60"/>
      <c r="IXV72" s="60"/>
      <c r="IXW72" s="60"/>
      <c r="IXX72" s="60"/>
      <c r="IXY72" s="60"/>
      <c r="IXZ72" s="60"/>
      <c r="IYA72" s="60"/>
      <c r="IYB72" s="60"/>
      <c r="IYC72" s="60"/>
      <c r="IYD72" s="60"/>
      <c r="IYE72" s="60"/>
      <c r="IYF72" s="60"/>
      <c r="IYG72" s="60"/>
      <c r="IYH72" s="60"/>
      <c r="IYI72" s="60"/>
      <c r="IYJ72" s="60"/>
      <c r="IYK72" s="60"/>
      <c r="IYL72" s="60"/>
      <c r="IYM72" s="60"/>
      <c r="IYN72" s="60"/>
      <c r="IYO72" s="60"/>
      <c r="IYP72" s="60"/>
      <c r="IYQ72" s="60"/>
      <c r="IYR72" s="60"/>
      <c r="IYS72" s="60"/>
      <c r="IYT72" s="60"/>
      <c r="IYU72" s="60"/>
      <c r="IYV72" s="60"/>
      <c r="IYW72" s="60"/>
      <c r="IYX72" s="60"/>
      <c r="IYY72" s="60"/>
      <c r="IYZ72" s="60"/>
      <c r="IZA72" s="60"/>
      <c r="IZB72" s="60"/>
      <c r="IZC72" s="60"/>
      <c r="IZD72" s="60"/>
      <c r="IZE72" s="60"/>
      <c r="IZF72" s="60"/>
      <c r="IZG72" s="60"/>
      <c r="IZH72" s="60"/>
      <c r="IZI72" s="60"/>
      <c r="IZJ72" s="60"/>
      <c r="IZK72" s="60"/>
      <c r="IZL72" s="60"/>
      <c r="IZM72" s="60"/>
      <c r="IZN72" s="60"/>
      <c r="IZO72" s="60"/>
      <c r="IZP72" s="60"/>
      <c r="IZQ72" s="60"/>
      <c r="IZR72" s="60"/>
      <c r="IZS72" s="60"/>
      <c r="IZT72" s="60"/>
      <c r="IZU72" s="60"/>
      <c r="IZV72" s="60"/>
      <c r="IZW72" s="60"/>
      <c r="IZX72" s="60"/>
      <c r="IZY72" s="60"/>
      <c r="IZZ72" s="60"/>
      <c r="JAA72" s="60"/>
      <c r="JAB72" s="60"/>
      <c r="JAC72" s="60"/>
      <c r="JAD72" s="60"/>
      <c r="JAE72" s="60"/>
      <c r="JAF72" s="60"/>
      <c r="JAG72" s="60"/>
      <c r="JAH72" s="60"/>
      <c r="JAI72" s="60"/>
      <c r="JAJ72" s="60"/>
      <c r="JAK72" s="60"/>
      <c r="JAL72" s="60"/>
      <c r="JAM72" s="60"/>
      <c r="JAN72" s="60"/>
      <c r="JAO72" s="60"/>
      <c r="JAP72" s="60"/>
      <c r="JAQ72" s="60"/>
      <c r="JAR72" s="60"/>
      <c r="JAS72" s="60"/>
      <c r="JAT72" s="60"/>
      <c r="JAU72" s="60"/>
      <c r="JAV72" s="60"/>
      <c r="JAW72" s="60"/>
      <c r="JAX72" s="60"/>
      <c r="JAY72" s="60"/>
      <c r="JAZ72" s="60"/>
      <c r="JBA72" s="60"/>
      <c r="JBB72" s="60"/>
      <c r="JBC72" s="60"/>
      <c r="JBD72" s="60"/>
      <c r="JBE72" s="60"/>
      <c r="JBF72" s="60"/>
      <c r="JBG72" s="60"/>
      <c r="JBH72" s="60"/>
      <c r="JBI72" s="60"/>
      <c r="JBJ72" s="60"/>
      <c r="JBK72" s="60"/>
      <c r="JBL72" s="60"/>
      <c r="JBM72" s="60"/>
      <c r="JBN72" s="60"/>
      <c r="JBO72" s="60"/>
      <c r="JBP72" s="60"/>
      <c r="JBQ72" s="60"/>
      <c r="JBR72" s="60"/>
      <c r="JBS72" s="60"/>
      <c r="JBT72" s="60"/>
      <c r="JBU72" s="60"/>
      <c r="JBV72" s="60"/>
      <c r="JBW72" s="60"/>
      <c r="JBX72" s="60"/>
      <c r="JBY72" s="60"/>
      <c r="JBZ72" s="60"/>
      <c r="JCA72" s="60"/>
      <c r="JCB72" s="60"/>
      <c r="JCC72" s="60"/>
      <c r="JCD72" s="60"/>
      <c r="JCE72" s="60"/>
      <c r="JCF72" s="60"/>
      <c r="JCG72" s="60"/>
      <c r="JCH72" s="60"/>
      <c r="JCI72" s="60"/>
      <c r="JCJ72" s="60"/>
      <c r="JCK72" s="60"/>
      <c r="JCL72" s="60"/>
      <c r="JCM72" s="60"/>
      <c r="JCN72" s="60"/>
      <c r="JCO72" s="60"/>
      <c r="JCP72" s="60"/>
      <c r="JCQ72" s="60"/>
      <c r="JCR72" s="60"/>
      <c r="JCS72" s="60"/>
      <c r="JCT72" s="60"/>
      <c r="JCU72" s="60"/>
      <c r="JCV72" s="60"/>
      <c r="JCW72" s="60"/>
      <c r="JCX72" s="60"/>
      <c r="JCY72" s="60"/>
      <c r="JCZ72" s="60"/>
      <c r="JDA72" s="60"/>
      <c r="JDB72" s="60"/>
      <c r="JDC72" s="60"/>
      <c r="JDD72" s="60"/>
      <c r="JDE72" s="60"/>
      <c r="JDF72" s="60"/>
      <c r="JDG72" s="60"/>
      <c r="JDH72" s="60"/>
      <c r="JDI72" s="60"/>
      <c r="JDJ72" s="60"/>
      <c r="JDK72" s="60"/>
      <c r="JDL72" s="60"/>
      <c r="JDM72" s="60"/>
      <c r="JDN72" s="60"/>
      <c r="JDO72" s="60"/>
      <c r="JDP72" s="60"/>
      <c r="JDQ72" s="60"/>
      <c r="JDR72" s="60"/>
      <c r="JDS72" s="60"/>
      <c r="JDT72" s="60"/>
      <c r="JDU72" s="60"/>
      <c r="JDV72" s="60"/>
      <c r="JDW72" s="60"/>
      <c r="JDX72" s="60"/>
      <c r="JDY72" s="60"/>
      <c r="JDZ72" s="60"/>
      <c r="JEA72" s="60"/>
      <c r="JEB72" s="60"/>
      <c r="JEC72" s="60"/>
      <c r="JED72" s="60"/>
      <c r="JEE72" s="60"/>
      <c r="JEF72" s="60"/>
      <c r="JEG72" s="60"/>
      <c r="JEH72" s="60"/>
      <c r="JEI72" s="60"/>
      <c r="JEJ72" s="60"/>
      <c r="JEK72" s="60"/>
      <c r="JEL72" s="60"/>
      <c r="JEM72" s="60"/>
      <c r="JEN72" s="60"/>
      <c r="JEO72" s="60"/>
      <c r="JEP72" s="60"/>
      <c r="JEQ72" s="60"/>
      <c r="JER72" s="60"/>
      <c r="JES72" s="60"/>
      <c r="JET72" s="60"/>
      <c r="JEU72" s="60"/>
      <c r="JEV72" s="60"/>
      <c r="JEW72" s="60"/>
      <c r="JEX72" s="60"/>
      <c r="JEY72" s="60"/>
      <c r="JEZ72" s="60"/>
      <c r="JFA72" s="60"/>
      <c r="JFB72" s="60"/>
      <c r="JFC72" s="60"/>
      <c r="JFD72" s="60"/>
      <c r="JFE72" s="60"/>
      <c r="JFF72" s="60"/>
      <c r="JFG72" s="60"/>
      <c r="JFH72" s="60"/>
      <c r="JFI72" s="60"/>
      <c r="JFJ72" s="60"/>
      <c r="JFK72" s="60"/>
      <c r="JFL72" s="60"/>
      <c r="JFM72" s="60"/>
      <c r="JFN72" s="60"/>
      <c r="JFO72" s="60"/>
      <c r="JFP72" s="60"/>
      <c r="JFQ72" s="60"/>
      <c r="JFR72" s="60"/>
      <c r="JFS72" s="60"/>
      <c r="JFT72" s="60"/>
      <c r="JFU72" s="60"/>
      <c r="JFV72" s="60"/>
      <c r="JFW72" s="60"/>
      <c r="JFX72" s="60"/>
      <c r="JFY72" s="60"/>
      <c r="JFZ72" s="60"/>
      <c r="JGA72" s="60"/>
      <c r="JGB72" s="60"/>
      <c r="JGC72" s="60"/>
      <c r="JGD72" s="60"/>
      <c r="JGE72" s="60"/>
      <c r="JGF72" s="60"/>
      <c r="JGG72" s="60"/>
      <c r="JGH72" s="60"/>
      <c r="JGI72" s="60"/>
      <c r="JGJ72" s="60"/>
      <c r="JGK72" s="60"/>
      <c r="JGL72" s="60"/>
      <c r="JGM72" s="60"/>
      <c r="JGN72" s="60"/>
      <c r="JGO72" s="60"/>
      <c r="JGP72" s="60"/>
      <c r="JGQ72" s="60"/>
      <c r="JGR72" s="60"/>
      <c r="JGS72" s="60"/>
      <c r="JGT72" s="60"/>
      <c r="JGU72" s="60"/>
      <c r="JGV72" s="60"/>
      <c r="JGW72" s="60"/>
      <c r="JGX72" s="60"/>
      <c r="JGY72" s="60"/>
      <c r="JGZ72" s="60"/>
      <c r="JHA72" s="60"/>
      <c r="JHB72" s="60"/>
      <c r="JHC72" s="60"/>
      <c r="JHD72" s="60"/>
      <c r="JHE72" s="60"/>
      <c r="JHF72" s="60"/>
      <c r="JHG72" s="60"/>
      <c r="JHH72" s="60"/>
      <c r="JHI72" s="60"/>
      <c r="JHJ72" s="60"/>
      <c r="JHK72" s="60"/>
      <c r="JHL72" s="60"/>
      <c r="JHM72" s="60"/>
      <c r="JHN72" s="60"/>
      <c r="JHO72" s="60"/>
      <c r="JHP72" s="60"/>
      <c r="JHQ72" s="60"/>
      <c r="JHR72" s="60"/>
      <c r="JHS72" s="60"/>
      <c r="JHT72" s="60"/>
      <c r="JHU72" s="60"/>
      <c r="JHV72" s="60"/>
      <c r="JHW72" s="60"/>
      <c r="JHX72" s="60"/>
      <c r="JHY72" s="60"/>
      <c r="JHZ72" s="60"/>
      <c r="JIA72" s="60"/>
      <c r="JIB72" s="60"/>
      <c r="JIC72" s="60"/>
      <c r="JID72" s="60"/>
      <c r="JIE72" s="60"/>
      <c r="JIF72" s="60"/>
      <c r="JIG72" s="60"/>
      <c r="JIH72" s="60"/>
      <c r="JII72" s="60"/>
      <c r="JIJ72" s="60"/>
      <c r="JIK72" s="60"/>
      <c r="JIL72" s="60"/>
      <c r="JIM72" s="60"/>
      <c r="JIN72" s="60"/>
      <c r="JIO72" s="60"/>
      <c r="JIP72" s="60"/>
      <c r="JIQ72" s="60"/>
      <c r="JIR72" s="60"/>
      <c r="JIS72" s="60"/>
      <c r="JIT72" s="60"/>
      <c r="JIU72" s="60"/>
      <c r="JIV72" s="60"/>
      <c r="JIW72" s="60"/>
      <c r="JIX72" s="60"/>
      <c r="JIY72" s="60"/>
      <c r="JIZ72" s="60"/>
      <c r="JJA72" s="60"/>
      <c r="JJB72" s="60"/>
      <c r="JJC72" s="60"/>
      <c r="JJD72" s="60"/>
      <c r="JJE72" s="60"/>
      <c r="JJF72" s="60"/>
      <c r="JJG72" s="60"/>
      <c r="JJH72" s="60"/>
      <c r="JJI72" s="60"/>
      <c r="JJJ72" s="60"/>
      <c r="JJK72" s="60"/>
      <c r="JJL72" s="60"/>
      <c r="JJM72" s="60"/>
      <c r="JJN72" s="60"/>
      <c r="JJO72" s="60"/>
      <c r="JJP72" s="60"/>
      <c r="JJQ72" s="60"/>
      <c r="JJR72" s="60"/>
      <c r="JJS72" s="60"/>
      <c r="JJT72" s="60"/>
      <c r="JJU72" s="60"/>
      <c r="JJV72" s="60"/>
      <c r="JJW72" s="60"/>
      <c r="JJX72" s="60"/>
      <c r="JJY72" s="60"/>
      <c r="JJZ72" s="60"/>
      <c r="JKA72" s="60"/>
      <c r="JKB72" s="60"/>
      <c r="JKC72" s="60"/>
      <c r="JKD72" s="60"/>
      <c r="JKE72" s="60"/>
      <c r="JKF72" s="60"/>
      <c r="JKG72" s="60"/>
      <c r="JKH72" s="60"/>
      <c r="JKI72" s="60"/>
      <c r="JKJ72" s="60"/>
      <c r="JKK72" s="60"/>
      <c r="JKL72" s="60"/>
      <c r="JKM72" s="60"/>
      <c r="JKN72" s="60"/>
      <c r="JKO72" s="60"/>
      <c r="JKP72" s="60"/>
      <c r="JKQ72" s="60"/>
      <c r="JKR72" s="60"/>
      <c r="JKS72" s="60"/>
      <c r="JKT72" s="60"/>
      <c r="JKU72" s="60"/>
      <c r="JKV72" s="60"/>
      <c r="JKW72" s="60"/>
      <c r="JKX72" s="60"/>
      <c r="JKY72" s="60"/>
      <c r="JKZ72" s="60"/>
      <c r="JLA72" s="60"/>
      <c r="JLB72" s="60"/>
      <c r="JLC72" s="60"/>
      <c r="JLD72" s="60"/>
      <c r="JLE72" s="60"/>
      <c r="JLF72" s="60"/>
      <c r="JLG72" s="60"/>
      <c r="JLH72" s="60"/>
      <c r="JLI72" s="60"/>
      <c r="JLJ72" s="60"/>
      <c r="JLK72" s="60"/>
      <c r="JLL72" s="60"/>
      <c r="JLM72" s="60"/>
      <c r="JLN72" s="60"/>
      <c r="JLO72" s="60"/>
      <c r="JLP72" s="60"/>
      <c r="JLQ72" s="60"/>
      <c r="JLR72" s="60"/>
      <c r="JLS72" s="60"/>
      <c r="JLT72" s="60"/>
      <c r="JLU72" s="60"/>
      <c r="JLV72" s="60"/>
      <c r="JLW72" s="60"/>
      <c r="JLX72" s="60"/>
      <c r="JLY72" s="60"/>
      <c r="JLZ72" s="60"/>
      <c r="JMA72" s="60"/>
      <c r="JMB72" s="60"/>
      <c r="JMC72" s="60"/>
      <c r="JMD72" s="60"/>
      <c r="JME72" s="60"/>
      <c r="JMF72" s="60"/>
      <c r="JMG72" s="60"/>
      <c r="JMH72" s="60"/>
      <c r="JMI72" s="60"/>
      <c r="JMJ72" s="60"/>
      <c r="JMK72" s="60"/>
      <c r="JML72" s="60"/>
      <c r="JMM72" s="60"/>
      <c r="JMN72" s="60"/>
      <c r="JMO72" s="60"/>
      <c r="JMP72" s="60"/>
      <c r="JMQ72" s="60"/>
      <c r="JMR72" s="60"/>
      <c r="JMS72" s="60"/>
      <c r="JMT72" s="60"/>
      <c r="JMU72" s="60"/>
      <c r="JMV72" s="60"/>
      <c r="JMW72" s="60"/>
      <c r="JMX72" s="60"/>
      <c r="JMY72" s="60"/>
      <c r="JMZ72" s="60"/>
      <c r="JNA72" s="60"/>
      <c r="JNB72" s="60"/>
      <c r="JNC72" s="60"/>
      <c r="JND72" s="60"/>
      <c r="JNE72" s="60"/>
      <c r="JNF72" s="60"/>
      <c r="JNG72" s="60"/>
      <c r="JNH72" s="60"/>
      <c r="JNI72" s="60"/>
      <c r="JNJ72" s="60"/>
      <c r="JNK72" s="60"/>
      <c r="JNL72" s="60"/>
      <c r="JNM72" s="60"/>
      <c r="JNN72" s="60"/>
      <c r="JNO72" s="60"/>
      <c r="JNP72" s="60"/>
      <c r="JNQ72" s="60"/>
      <c r="JNR72" s="60"/>
      <c r="JNS72" s="60"/>
      <c r="JNT72" s="60"/>
      <c r="JNU72" s="60"/>
      <c r="JNV72" s="60"/>
      <c r="JNW72" s="60"/>
      <c r="JNX72" s="60"/>
      <c r="JNY72" s="60"/>
      <c r="JNZ72" s="60"/>
      <c r="JOA72" s="60"/>
      <c r="JOB72" s="60"/>
      <c r="JOC72" s="60"/>
      <c r="JOD72" s="60"/>
      <c r="JOE72" s="60"/>
      <c r="JOF72" s="60"/>
      <c r="JOG72" s="60"/>
      <c r="JOH72" s="60"/>
      <c r="JOI72" s="60"/>
      <c r="JOJ72" s="60"/>
      <c r="JOK72" s="60"/>
      <c r="JOL72" s="60"/>
      <c r="JOM72" s="60"/>
      <c r="JON72" s="60"/>
      <c r="JOO72" s="60"/>
      <c r="JOP72" s="60"/>
      <c r="JOQ72" s="60"/>
      <c r="JOR72" s="60"/>
      <c r="JOS72" s="60"/>
      <c r="JOT72" s="60"/>
      <c r="JOU72" s="60"/>
      <c r="JOV72" s="60"/>
      <c r="JOW72" s="60"/>
      <c r="JOX72" s="60"/>
      <c r="JOY72" s="60"/>
      <c r="JOZ72" s="60"/>
      <c r="JPA72" s="60"/>
      <c r="JPB72" s="60"/>
      <c r="JPC72" s="60"/>
      <c r="JPD72" s="60"/>
      <c r="JPE72" s="60"/>
      <c r="JPF72" s="60"/>
      <c r="JPG72" s="60"/>
      <c r="JPH72" s="60"/>
      <c r="JPI72" s="60"/>
      <c r="JPJ72" s="60"/>
      <c r="JPK72" s="60"/>
      <c r="JPL72" s="60"/>
      <c r="JPM72" s="60"/>
      <c r="JPN72" s="60"/>
      <c r="JPO72" s="60"/>
      <c r="JPP72" s="60"/>
      <c r="JPQ72" s="60"/>
      <c r="JPR72" s="60"/>
      <c r="JPS72" s="60"/>
      <c r="JPT72" s="60"/>
      <c r="JPU72" s="60"/>
      <c r="JPV72" s="60"/>
      <c r="JPW72" s="60"/>
      <c r="JPX72" s="60"/>
      <c r="JPY72" s="60"/>
      <c r="JPZ72" s="60"/>
      <c r="JQA72" s="60"/>
      <c r="JQB72" s="60"/>
      <c r="JQC72" s="60"/>
      <c r="JQD72" s="60"/>
      <c r="JQE72" s="60"/>
      <c r="JQF72" s="60"/>
      <c r="JQG72" s="60"/>
      <c r="JQH72" s="60"/>
      <c r="JQI72" s="60"/>
      <c r="JQJ72" s="60"/>
      <c r="JQK72" s="60"/>
      <c r="JQL72" s="60"/>
      <c r="JQM72" s="60"/>
      <c r="JQN72" s="60"/>
      <c r="JQO72" s="60"/>
      <c r="JQP72" s="60"/>
      <c r="JQQ72" s="60"/>
      <c r="JQR72" s="60"/>
      <c r="JQS72" s="60"/>
      <c r="JQT72" s="60"/>
      <c r="JQU72" s="60"/>
      <c r="JQV72" s="60"/>
      <c r="JQW72" s="60"/>
      <c r="JQX72" s="60"/>
      <c r="JQY72" s="60"/>
      <c r="JQZ72" s="60"/>
      <c r="JRA72" s="60"/>
      <c r="JRB72" s="60"/>
      <c r="JRC72" s="60"/>
      <c r="JRD72" s="60"/>
      <c r="JRE72" s="60"/>
      <c r="JRF72" s="60"/>
      <c r="JRG72" s="60"/>
      <c r="JRH72" s="60"/>
      <c r="JRI72" s="60"/>
      <c r="JRJ72" s="60"/>
      <c r="JRK72" s="60"/>
      <c r="JRL72" s="60"/>
      <c r="JRM72" s="60"/>
      <c r="JRN72" s="60"/>
      <c r="JRO72" s="60"/>
      <c r="JRP72" s="60"/>
      <c r="JRQ72" s="60"/>
      <c r="JRR72" s="60"/>
      <c r="JRS72" s="60"/>
      <c r="JRT72" s="60"/>
      <c r="JRU72" s="60"/>
      <c r="JRV72" s="60"/>
      <c r="JRW72" s="60"/>
      <c r="JRX72" s="60"/>
      <c r="JRY72" s="60"/>
      <c r="JRZ72" s="60"/>
      <c r="JSA72" s="60"/>
      <c r="JSB72" s="60"/>
      <c r="JSC72" s="60"/>
      <c r="JSD72" s="60"/>
      <c r="JSE72" s="60"/>
      <c r="JSF72" s="60"/>
      <c r="JSG72" s="60"/>
      <c r="JSH72" s="60"/>
      <c r="JSI72" s="60"/>
      <c r="JSJ72" s="60"/>
      <c r="JSK72" s="60"/>
      <c r="JSL72" s="60"/>
      <c r="JSM72" s="60"/>
      <c r="JSN72" s="60"/>
      <c r="JSO72" s="60"/>
      <c r="JSP72" s="60"/>
      <c r="JSQ72" s="60"/>
      <c r="JSR72" s="60"/>
      <c r="JSS72" s="60"/>
      <c r="JST72" s="60"/>
      <c r="JSU72" s="60"/>
      <c r="JSV72" s="60"/>
      <c r="JSW72" s="60"/>
      <c r="JSX72" s="60"/>
      <c r="JSY72" s="60"/>
      <c r="JSZ72" s="60"/>
      <c r="JTA72" s="60"/>
      <c r="JTB72" s="60"/>
      <c r="JTC72" s="60"/>
      <c r="JTD72" s="60"/>
      <c r="JTE72" s="60"/>
      <c r="JTF72" s="60"/>
      <c r="JTG72" s="60"/>
      <c r="JTH72" s="60"/>
      <c r="JTI72" s="60"/>
      <c r="JTJ72" s="60"/>
      <c r="JTK72" s="60"/>
      <c r="JTL72" s="60"/>
      <c r="JTM72" s="60"/>
      <c r="JTN72" s="60"/>
      <c r="JTO72" s="60"/>
      <c r="JTP72" s="60"/>
      <c r="JTQ72" s="60"/>
      <c r="JTR72" s="60"/>
      <c r="JTS72" s="60"/>
      <c r="JTT72" s="60"/>
      <c r="JTU72" s="60"/>
      <c r="JTV72" s="60"/>
      <c r="JTW72" s="60"/>
      <c r="JTX72" s="60"/>
      <c r="JTY72" s="60"/>
      <c r="JTZ72" s="60"/>
      <c r="JUA72" s="60"/>
      <c r="JUB72" s="60"/>
      <c r="JUC72" s="60"/>
      <c r="JUD72" s="60"/>
      <c r="JUE72" s="60"/>
      <c r="JUF72" s="60"/>
      <c r="JUG72" s="60"/>
      <c r="JUH72" s="60"/>
      <c r="JUI72" s="60"/>
      <c r="JUJ72" s="60"/>
      <c r="JUK72" s="60"/>
      <c r="JUL72" s="60"/>
      <c r="JUM72" s="60"/>
      <c r="JUN72" s="60"/>
      <c r="JUO72" s="60"/>
      <c r="JUP72" s="60"/>
      <c r="JUQ72" s="60"/>
      <c r="JUR72" s="60"/>
      <c r="JUS72" s="60"/>
      <c r="JUT72" s="60"/>
      <c r="JUU72" s="60"/>
      <c r="JUV72" s="60"/>
      <c r="JUW72" s="60"/>
      <c r="JUX72" s="60"/>
      <c r="JUY72" s="60"/>
      <c r="JUZ72" s="60"/>
      <c r="JVA72" s="60"/>
      <c r="JVB72" s="60"/>
      <c r="JVC72" s="60"/>
      <c r="JVD72" s="60"/>
      <c r="JVE72" s="60"/>
      <c r="JVF72" s="60"/>
      <c r="JVG72" s="60"/>
      <c r="JVH72" s="60"/>
      <c r="JVI72" s="60"/>
      <c r="JVJ72" s="60"/>
      <c r="JVK72" s="60"/>
      <c r="JVL72" s="60"/>
      <c r="JVM72" s="60"/>
      <c r="JVN72" s="60"/>
      <c r="JVO72" s="60"/>
      <c r="JVP72" s="60"/>
      <c r="JVQ72" s="60"/>
      <c r="JVR72" s="60"/>
      <c r="JVS72" s="60"/>
      <c r="JVT72" s="60"/>
      <c r="JVU72" s="60"/>
      <c r="JVV72" s="60"/>
      <c r="JVW72" s="60"/>
      <c r="JVX72" s="60"/>
      <c r="JVY72" s="60"/>
      <c r="JVZ72" s="60"/>
      <c r="JWA72" s="60"/>
      <c r="JWB72" s="60"/>
      <c r="JWC72" s="60"/>
      <c r="JWD72" s="60"/>
      <c r="JWE72" s="60"/>
      <c r="JWF72" s="60"/>
      <c r="JWG72" s="60"/>
      <c r="JWH72" s="60"/>
      <c r="JWI72" s="60"/>
      <c r="JWJ72" s="60"/>
      <c r="JWK72" s="60"/>
      <c r="JWL72" s="60"/>
      <c r="JWM72" s="60"/>
      <c r="JWN72" s="60"/>
      <c r="JWO72" s="60"/>
      <c r="JWP72" s="60"/>
      <c r="JWQ72" s="60"/>
      <c r="JWR72" s="60"/>
      <c r="JWS72" s="60"/>
      <c r="JWT72" s="60"/>
      <c r="JWU72" s="60"/>
      <c r="JWV72" s="60"/>
      <c r="JWW72" s="60"/>
      <c r="JWX72" s="60"/>
      <c r="JWY72" s="60"/>
      <c r="JWZ72" s="60"/>
      <c r="JXA72" s="60"/>
      <c r="JXB72" s="60"/>
      <c r="JXC72" s="60"/>
      <c r="JXD72" s="60"/>
      <c r="JXE72" s="60"/>
      <c r="JXF72" s="60"/>
      <c r="JXG72" s="60"/>
      <c r="JXH72" s="60"/>
      <c r="JXI72" s="60"/>
      <c r="JXJ72" s="60"/>
      <c r="JXK72" s="60"/>
      <c r="JXL72" s="60"/>
      <c r="JXM72" s="60"/>
      <c r="JXN72" s="60"/>
      <c r="JXO72" s="60"/>
      <c r="JXP72" s="60"/>
      <c r="JXQ72" s="60"/>
      <c r="JXR72" s="60"/>
      <c r="JXS72" s="60"/>
      <c r="JXT72" s="60"/>
      <c r="JXU72" s="60"/>
      <c r="JXV72" s="60"/>
      <c r="JXW72" s="60"/>
      <c r="JXX72" s="60"/>
      <c r="JXY72" s="60"/>
      <c r="JXZ72" s="60"/>
      <c r="JYA72" s="60"/>
      <c r="JYB72" s="60"/>
      <c r="JYC72" s="60"/>
      <c r="JYD72" s="60"/>
      <c r="JYE72" s="60"/>
      <c r="JYF72" s="60"/>
      <c r="JYG72" s="60"/>
      <c r="JYH72" s="60"/>
      <c r="JYI72" s="60"/>
      <c r="JYJ72" s="60"/>
      <c r="JYK72" s="60"/>
      <c r="JYL72" s="60"/>
      <c r="JYM72" s="60"/>
      <c r="JYN72" s="60"/>
      <c r="JYO72" s="60"/>
      <c r="JYP72" s="60"/>
      <c r="JYQ72" s="60"/>
      <c r="JYR72" s="60"/>
      <c r="JYS72" s="60"/>
      <c r="JYT72" s="60"/>
      <c r="JYU72" s="60"/>
      <c r="JYV72" s="60"/>
      <c r="JYW72" s="60"/>
      <c r="JYX72" s="60"/>
      <c r="JYY72" s="60"/>
      <c r="JYZ72" s="60"/>
      <c r="JZA72" s="60"/>
      <c r="JZB72" s="60"/>
      <c r="JZC72" s="60"/>
      <c r="JZD72" s="60"/>
      <c r="JZE72" s="60"/>
      <c r="JZF72" s="60"/>
      <c r="JZG72" s="60"/>
      <c r="JZH72" s="60"/>
      <c r="JZI72" s="60"/>
      <c r="JZJ72" s="60"/>
      <c r="JZK72" s="60"/>
      <c r="JZL72" s="60"/>
      <c r="JZM72" s="60"/>
      <c r="JZN72" s="60"/>
      <c r="JZO72" s="60"/>
      <c r="JZP72" s="60"/>
      <c r="JZQ72" s="60"/>
      <c r="JZR72" s="60"/>
      <c r="JZS72" s="60"/>
      <c r="JZT72" s="60"/>
      <c r="JZU72" s="60"/>
      <c r="JZV72" s="60"/>
      <c r="JZW72" s="60"/>
      <c r="JZX72" s="60"/>
      <c r="JZY72" s="60"/>
      <c r="JZZ72" s="60"/>
      <c r="KAA72" s="60"/>
      <c r="KAB72" s="60"/>
      <c r="KAC72" s="60"/>
      <c r="KAD72" s="60"/>
      <c r="KAE72" s="60"/>
      <c r="KAF72" s="60"/>
      <c r="KAG72" s="60"/>
      <c r="KAH72" s="60"/>
      <c r="KAI72" s="60"/>
      <c r="KAJ72" s="60"/>
      <c r="KAK72" s="60"/>
      <c r="KAL72" s="60"/>
      <c r="KAM72" s="60"/>
      <c r="KAN72" s="60"/>
      <c r="KAO72" s="60"/>
      <c r="KAP72" s="60"/>
      <c r="KAQ72" s="60"/>
      <c r="KAR72" s="60"/>
      <c r="KAS72" s="60"/>
      <c r="KAT72" s="60"/>
      <c r="KAU72" s="60"/>
      <c r="KAV72" s="60"/>
      <c r="KAW72" s="60"/>
      <c r="KAX72" s="60"/>
      <c r="KAY72" s="60"/>
      <c r="KAZ72" s="60"/>
      <c r="KBA72" s="60"/>
      <c r="KBB72" s="60"/>
      <c r="KBC72" s="60"/>
      <c r="KBD72" s="60"/>
      <c r="KBE72" s="60"/>
      <c r="KBF72" s="60"/>
      <c r="KBG72" s="60"/>
      <c r="KBH72" s="60"/>
      <c r="KBI72" s="60"/>
      <c r="KBJ72" s="60"/>
      <c r="KBK72" s="60"/>
      <c r="KBL72" s="60"/>
      <c r="KBM72" s="60"/>
      <c r="KBN72" s="60"/>
      <c r="KBO72" s="60"/>
      <c r="KBP72" s="60"/>
      <c r="KBQ72" s="60"/>
      <c r="KBR72" s="60"/>
      <c r="KBS72" s="60"/>
      <c r="KBT72" s="60"/>
      <c r="KBU72" s="60"/>
      <c r="KBV72" s="60"/>
      <c r="KBW72" s="60"/>
      <c r="KBX72" s="60"/>
      <c r="KBY72" s="60"/>
      <c r="KBZ72" s="60"/>
      <c r="KCA72" s="60"/>
      <c r="KCB72" s="60"/>
      <c r="KCC72" s="60"/>
      <c r="KCD72" s="60"/>
      <c r="KCE72" s="60"/>
      <c r="KCF72" s="60"/>
      <c r="KCG72" s="60"/>
      <c r="KCH72" s="60"/>
      <c r="KCI72" s="60"/>
      <c r="KCJ72" s="60"/>
      <c r="KCK72" s="60"/>
      <c r="KCL72" s="60"/>
      <c r="KCM72" s="60"/>
      <c r="KCN72" s="60"/>
      <c r="KCO72" s="60"/>
      <c r="KCP72" s="60"/>
      <c r="KCQ72" s="60"/>
      <c r="KCR72" s="60"/>
      <c r="KCS72" s="60"/>
      <c r="KCT72" s="60"/>
      <c r="KCU72" s="60"/>
      <c r="KCV72" s="60"/>
      <c r="KCW72" s="60"/>
      <c r="KCX72" s="60"/>
      <c r="KCY72" s="60"/>
      <c r="KCZ72" s="60"/>
      <c r="KDA72" s="60"/>
      <c r="KDB72" s="60"/>
      <c r="KDC72" s="60"/>
      <c r="KDD72" s="60"/>
      <c r="KDE72" s="60"/>
      <c r="KDF72" s="60"/>
      <c r="KDG72" s="60"/>
      <c r="KDH72" s="60"/>
      <c r="KDI72" s="60"/>
      <c r="KDJ72" s="60"/>
      <c r="KDK72" s="60"/>
      <c r="KDL72" s="60"/>
      <c r="KDM72" s="60"/>
      <c r="KDN72" s="60"/>
      <c r="KDO72" s="60"/>
      <c r="KDP72" s="60"/>
      <c r="KDQ72" s="60"/>
      <c r="KDR72" s="60"/>
      <c r="KDS72" s="60"/>
      <c r="KDT72" s="60"/>
      <c r="KDU72" s="60"/>
      <c r="KDV72" s="60"/>
      <c r="KDW72" s="60"/>
      <c r="KDX72" s="60"/>
      <c r="KDY72" s="60"/>
      <c r="KDZ72" s="60"/>
      <c r="KEA72" s="60"/>
      <c r="KEB72" s="60"/>
      <c r="KEC72" s="60"/>
      <c r="KED72" s="60"/>
      <c r="KEE72" s="60"/>
      <c r="KEF72" s="60"/>
      <c r="KEG72" s="60"/>
      <c r="KEH72" s="60"/>
      <c r="KEI72" s="60"/>
      <c r="KEJ72" s="60"/>
      <c r="KEK72" s="60"/>
      <c r="KEL72" s="60"/>
      <c r="KEM72" s="60"/>
      <c r="KEN72" s="60"/>
      <c r="KEO72" s="60"/>
      <c r="KEP72" s="60"/>
      <c r="KEQ72" s="60"/>
      <c r="KER72" s="60"/>
      <c r="KES72" s="60"/>
      <c r="KET72" s="60"/>
      <c r="KEU72" s="60"/>
      <c r="KEV72" s="60"/>
      <c r="KEW72" s="60"/>
      <c r="KEX72" s="60"/>
      <c r="KEY72" s="60"/>
      <c r="KEZ72" s="60"/>
      <c r="KFA72" s="60"/>
      <c r="KFB72" s="60"/>
      <c r="KFC72" s="60"/>
      <c r="KFD72" s="60"/>
      <c r="KFE72" s="60"/>
      <c r="KFF72" s="60"/>
      <c r="KFG72" s="60"/>
      <c r="KFH72" s="60"/>
      <c r="KFI72" s="60"/>
      <c r="KFJ72" s="60"/>
      <c r="KFK72" s="60"/>
      <c r="KFL72" s="60"/>
      <c r="KFM72" s="60"/>
      <c r="KFN72" s="60"/>
      <c r="KFO72" s="60"/>
      <c r="KFP72" s="60"/>
      <c r="KFQ72" s="60"/>
      <c r="KFR72" s="60"/>
      <c r="KFS72" s="60"/>
      <c r="KFT72" s="60"/>
      <c r="KFU72" s="60"/>
      <c r="KFV72" s="60"/>
      <c r="KFW72" s="60"/>
      <c r="KFX72" s="60"/>
      <c r="KFY72" s="60"/>
      <c r="KFZ72" s="60"/>
      <c r="KGA72" s="60"/>
      <c r="KGB72" s="60"/>
      <c r="KGC72" s="60"/>
      <c r="KGD72" s="60"/>
      <c r="KGE72" s="60"/>
      <c r="KGF72" s="60"/>
      <c r="KGG72" s="60"/>
      <c r="KGH72" s="60"/>
      <c r="KGI72" s="60"/>
      <c r="KGJ72" s="60"/>
      <c r="KGK72" s="60"/>
      <c r="KGL72" s="60"/>
      <c r="KGM72" s="60"/>
      <c r="KGN72" s="60"/>
      <c r="KGO72" s="60"/>
      <c r="KGP72" s="60"/>
      <c r="KGQ72" s="60"/>
      <c r="KGR72" s="60"/>
      <c r="KGS72" s="60"/>
      <c r="KGT72" s="60"/>
      <c r="KGU72" s="60"/>
      <c r="KGV72" s="60"/>
      <c r="KGW72" s="60"/>
      <c r="KGX72" s="60"/>
      <c r="KGY72" s="60"/>
      <c r="KGZ72" s="60"/>
      <c r="KHA72" s="60"/>
      <c r="KHB72" s="60"/>
      <c r="KHC72" s="60"/>
      <c r="KHD72" s="60"/>
      <c r="KHE72" s="60"/>
      <c r="KHF72" s="60"/>
      <c r="KHG72" s="60"/>
      <c r="KHH72" s="60"/>
      <c r="KHI72" s="60"/>
      <c r="KHJ72" s="60"/>
      <c r="KHK72" s="60"/>
      <c r="KHL72" s="60"/>
      <c r="KHM72" s="60"/>
      <c r="KHN72" s="60"/>
      <c r="KHO72" s="60"/>
      <c r="KHP72" s="60"/>
      <c r="KHQ72" s="60"/>
      <c r="KHR72" s="60"/>
      <c r="KHS72" s="60"/>
      <c r="KHT72" s="60"/>
      <c r="KHU72" s="60"/>
      <c r="KHV72" s="60"/>
      <c r="KHW72" s="60"/>
      <c r="KHX72" s="60"/>
      <c r="KHY72" s="60"/>
      <c r="KHZ72" s="60"/>
      <c r="KIA72" s="60"/>
      <c r="KIB72" s="60"/>
      <c r="KIC72" s="60"/>
      <c r="KID72" s="60"/>
      <c r="KIE72" s="60"/>
      <c r="KIF72" s="60"/>
      <c r="KIG72" s="60"/>
      <c r="KIH72" s="60"/>
      <c r="KII72" s="60"/>
      <c r="KIJ72" s="60"/>
      <c r="KIK72" s="60"/>
      <c r="KIL72" s="60"/>
      <c r="KIM72" s="60"/>
      <c r="KIN72" s="60"/>
      <c r="KIO72" s="60"/>
      <c r="KIP72" s="60"/>
      <c r="KIQ72" s="60"/>
      <c r="KIR72" s="60"/>
      <c r="KIS72" s="60"/>
      <c r="KIT72" s="60"/>
      <c r="KIU72" s="60"/>
      <c r="KIV72" s="60"/>
      <c r="KIW72" s="60"/>
      <c r="KIX72" s="60"/>
      <c r="KIY72" s="60"/>
      <c r="KIZ72" s="60"/>
      <c r="KJA72" s="60"/>
      <c r="KJB72" s="60"/>
      <c r="KJC72" s="60"/>
      <c r="KJD72" s="60"/>
      <c r="KJE72" s="60"/>
      <c r="KJF72" s="60"/>
      <c r="KJG72" s="60"/>
      <c r="KJH72" s="60"/>
      <c r="KJI72" s="60"/>
      <c r="KJJ72" s="60"/>
      <c r="KJK72" s="60"/>
      <c r="KJL72" s="60"/>
      <c r="KJM72" s="60"/>
      <c r="KJN72" s="60"/>
      <c r="KJO72" s="60"/>
      <c r="KJP72" s="60"/>
      <c r="KJQ72" s="60"/>
      <c r="KJR72" s="60"/>
      <c r="KJS72" s="60"/>
      <c r="KJT72" s="60"/>
      <c r="KJU72" s="60"/>
      <c r="KJV72" s="60"/>
      <c r="KJW72" s="60"/>
      <c r="KJX72" s="60"/>
      <c r="KJY72" s="60"/>
      <c r="KJZ72" s="60"/>
      <c r="KKA72" s="60"/>
      <c r="KKB72" s="60"/>
      <c r="KKC72" s="60"/>
      <c r="KKD72" s="60"/>
      <c r="KKE72" s="60"/>
      <c r="KKF72" s="60"/>
      <c r="KKG72" s="60"/>
      <c r="KKH72" s="60"/>
      <c r="KKI72" s="60"/>
      <c r="KKJ72" s="60"/>
      <c r="KKK72" s="60"/>
      <c r="KKL72" s="60"/>
      <c r="KKM72" s="60"/>
      <c r="KKN72" s="60"/>
      <c r="KKO72" s="60"/>
      <c r="KKP72" s="60"/>
      <c r="KKQ72" s="60"/>
      <c r="KKR72" s="60"/>
      <c r="KKS72" s="60"/>
      <c r="KKT72" s="60"/>
      <c r="KKU72" s="60"/>
      <c r="KKV72" s="60"/>
      <c r="KKW72" s="60"/>
      <c r="KKX72" s="60"/>
      <c r="KKY72" s="60"/>
      <c r="KKZ72" s="60"/>
      <c r="KLA72" s="60"/>
      <c r="KLB72" s="60"/>
      <c r="KLC72" s="60"/>
      <c r="KLD72" s="60"/>
      <c r="KLE72" s="60"/>
      <c r="KLF72" s="60"/>
      <c r="KLG72" s="60"/>
      <c r="KLH72" s="60"/>
      <c r="KLI72" s="60"/>
      <c r="KLJ72" s="60"/>
      <c r="KLK72" s="60"/>
      <c r="KLL72" s="60"/>
      <c r="KLM72" s="60"/>
      <c r="KLN72" s="60"/>
      <c r="KLO72" s="60"/>
      <c r="KLP72" s="60"/>
      <c r="KLQ72" s="60"/>
      <c r="KLR72" s="60"/>
      <c r="KLS72" s="60"/>
      <c r="KLT72" s="60"/>
      <c r="KLU72" s="60"/>
      <c r="KLV72" s="60"/>
      <c r="KLW72" s="60"/>
      <c r="KLX72" s="60"/>
      <c r="KLY72" s="60"/>
      <c r="KLZ72" s="60"/>
      <c r="KMA72" s="60"/>
      <c r="KMB72" s="60"/>
      <c r="KMC72" s="60"/>
      <c r="KMD72" s="60"/>
      <c r="KME72" s="60"/>
      <c r="KMF72" s="60"/>
      <c r="KMG72" s="60"/>
      <c r="KMH72" s="60"/>
      <c r="KMI72" s="60"/>
      <c r="KMJ72" s="60"/>
      <c r="KMK72" s="60"/>
      <c r="KML72" s="60"/>
      <c r="KMM72" s="60"/>
      <c r="KMN72" s="60"/>
      <c r="KMO72" s="60"/>
      <c r="KMP72" s="60"/>
      <c r="KMQ72" s="60"/>
      <c r="KMR72" s="60"/>
      <c r="KMS72" s="60"/>
      <c r="KMT72" s="60"/>
      <c r="KMU72" s="60"/>
      <c r="KMV72" s="60"/>
      <c r="KMW72" s="60"/>
      <c r="KMX72" s="60"/>
      <c r="KMY72" s="60"/>
      <c r="KMZ72" s="60"/>
      <c r="KNA72" s="60"/>
      <c r="KNB72" s="60"/>
      <c r="KNC72" s="60"/>
      <c r="KND72" s="60"/>
      <c r="KNE72" s="60"/>
      <c r="KNF72" s="60"/>
      <c r="KNG72" s="60"/>
      <c r="KNH72" s="60"/>
      <c r="KNI72" s="60"/>
      <c r="KNJ72" s="60"/>
      <c r="KNK72" s="60"/>
      <c r="KNL72" s="60"/>
      <c r="KNM72" s="60"/>
      <c r="KNN72" s="60"/>
      <c r="KNO72" s="60"/>
      <c r="KNP72" s="60"/>
      <c r="KNQ72" s="60"/>
      <c r="KNR72" s="60"/>
      <c r="KNS72" s="60"/>
      <c r="KNT72" s="60"/>
      <c r="KNU72" s="60"/>
      <c r="KNV72" s="60"/>
      <c r="KNW72" s="60"/>
      <c r="KNX72" s="60"/>
      <c r="KNY72" s="60"/>
      <c r="KNZ72" s="60"/>
      <c r="KOA72" s="60"/>
      <c r="KOB72" s="60"/>
      <c r="KOC72" s="60"/>
      <c r="KOD72" s="60"/>
      <c r="KOE72" s="60"/>
      <c r="KOF72" s="60"/>
      <c r="KOG72" s="60"/>
      <c r="KOH72" s="60"/>
      <c r="KOI72" s="60"/>
      <c r="KOJ72" s="60"/>
      <c r="KOK72" s="60"/>
      <c r="KOL72" s="60"/>
      <c r="KOM72" s="60"/>
      <c r="KON72" s="60"/>
      <c r="KOO72" s="60"/>
      <c r="KOP72" s="60"/>
      <c r="KOQ72" s="60"/>
      <c r="KOR72" s="60"/>
      <c r="KOS72" s="60"/>
      <c r="KOT72" s="60"/>
      <c r="KOU72" s="60"/>
      <c r="KOV72" s="60"/>
      <c r="KOW72" s="60"/>
      <c r="KOX72" s="60"/>
      <c r="KOY72" s="60"/>
      <c r="KOZ72" s="60"/>
      <c r="KPA72" s="60"/>
      <c r="KPB72" s="60"/>
      <c r="KPC72" s="60"/>
      <c r="KPD72" s="60"/>
      <c r="KPE72" s="60"/>
      <c r="KPF72" s="60"/>
      <c r="KPG72" s="60"/>
      <c r="KPH72" s="60"/>
      <c r="KPI72" s="60"/>
      <c r="KPJ72" s="60"/>
      <c r="KPK72" s="60"/>
      <c r="KPL72" s="60"/>
      <c r="KPM72" s="60"/>
      <c r="KPN72" s="60"/>
      <c r="KPO72" s="60"/>
      <c r="KPP72" s="60"/>
      <c r="KPQ72" s="60"/>
      <c r="KPR72" s="60"/>
      <c r="KPS72" s="60"/>
      <c r="KPT72" s="60"/>
      <c r="KPU72" s="60"/>
      <c r="KPV72" s="60"/>
      <c r="KPW72" s="60"/>
      <c r="KPX72" s="60"/>
      <c r="KPY72" s="60"/>
      <c r="KPZ72" s="60"/>
      <c r="KQA72" s="60"/>
      <c r="KQB72" s="60"/>
      <c r="KQC72" s="60"/>
      <c r="KQD72" s="60"/>
      <c r="KQE72" s="60"/>
      <c r="KQF72" s="60"/>
      <c r="KQG72" s="60"/>
      <c r="KQH72" s="60"/>
      <c r="KQI72" s="60"/>
      <c r="KQJ72" s="60"/>
      <c r="KQK72" s="60"/>
      <c r="KQL72" s="60"/>
      <c r="KQM72" s="60"/>
      <c r="KQN72" s="60"/>
      <c r="KQO72" s="60"/>
      <c r="KQP72" s="60"/>
      <c r="KQQ72" s="60"/>
      <c r="KQR72" s="60"/>
      <c r="KQS72" s="60"/>
      <c r="KQT72" s="60"/>
      <c r="KQU72" s="60"/>
      <c r="KQV72" s="60"/>
      <c r="KQW72" s="60"/>
      <c r="KQX72" s="60"/>
      <c r="KQY72" s="60"/>
      <c r="KQZ72" s="60"/>
      <c r="KRA72" s="60"/>
      <c r="KRB72" s="60"/>
      <c r="KRC72" s="60"/>
      <c r="KRD72" s="60"/>
      <c r="KRE72" s="60"/>
      <c r="KRF72" s="60"/>
      <c r="KRG72" s="60"/>
      <c r="KRH72" s="60"/>
      <c r="KRI72" s="60"/>
      <c r="KRJ72" s="60"/>
      <c r="KRK72" s="60"/>
      <c r="KRL72" s="60"/>
      <c r="KRM72" s="60"/>
      <c r="KRN72" s="60"/>
      <c r="KRO72" s="60"/>
      <c r="KRP72" s="60"/>
      <c r="KRQ72" s="60"/>
      <c r="KRR72" s="60"/>
      <c r="KRS72" s="60"/>
      <c r="KRT72" s="60"/>
      <c r="KRU72" s="60"/>
      <c r="KRV72" s="60"/>
      <c r="KRW72" s="60"/>
      <c r="KRX72" s="60"/>
      <c r="KRY72" s="60"/>
      <c r="KRZ72" s="60"/>
      <c r="KSA72" s="60"/>
      <c r="KSB72" s="60"/>
      <c r="KSC72" s="60"/>
      <c r="KSD72" s="60"/>
      <c r="KSE72" s="60"/>
      <c r="KSF72" s="60"/>
      <c r="KSG72" s="60"/>
      <c r="KSH72" s="60"/>
      <c r="KSI72" s="60"/>
      <c r="KSJ72" s="60"/>
      <c r="KSK72" s="60"/>
      <c r="KSL72" s="60"/>
      <c r="KSM72" s="60"/>
      <c r="KSN72" s="60"/>
      <c r="KSO72" s="60"/>
      <c r="KSP72" s="60"/>
      <c r="KSQ72" s="60"/>
      <c r="KSR72" s="60"/>
      <c r="KSS72" s="60"/>
      <c r="KST72" s="60"/>
      <c r="KSU72" s="60"/>
      <c r="KSV72" s="60"/>
      <c r="KSW72" s="60"/>
      <c r="KSX72" s="60"/>
      <c r="KSY72" s="60"/>
      <c r="KSZ72" s="60"/>
      <c r="KTA72" s="60"/>
      <c r="KTB72" s="60"/>
      <c r="KTC72" s="60"/>
      <c r="KTD72" s="60"/>
      <c r="KTE72" s="60"/>
      <c r="KTF72" s="60"/>
      <c r="KTG72" s="60"/>
      <c r="KTH72" s="60"/>
      <c r="KTI72" s="60"/>
      <c r="KTJ72" s="60"/>
      <c r="KTK72" s="60"/>
      <c r="KTL72" s="60"/>
      <c r="KTM72" s="60"/>
      <c r="KTN72" s="60"/>
      <c r="KTO72" s="60"/>
      <c r="KTP72" s="60"/>
      <c r="KTQ72" s="60"/>
      <c r="KTR72" s="60"/>
      <c r="KTS72" s="60"/>
      <c r="KTT72" s="60"/>
      <c r="KTU72" s="60"/>
      <c r="KTV72" s="60"/>
      <c r="KTW72" s="60"/>
      <c r="KTX72" s="60"/>
      <c r="KTY72" s="60"/>
      <c r="KTZ72" s="60"/>
      <c r="KUA72" s="60"/>
      <c r="KUB72" s="60"/>
      <c r="KUC72" s="60"/>
      <c r="KUD72" s="60"/>
      <c r="KUE72" s="60"/>
      <c r="KUF72" s="60"/>
      <c r="KUG72" s="60"/>
      <c r="KUH72" s="60"/>
      <c r="KUI72" s="60"/>
      <c r="KUJ72" s="60"/>
      <c r="KUK72" s="60"/>
      <c r="KUL72" s="60"/>
      <c r="KUM72" s="60"/>
      <c r="KUN72" s="60"/>
      <c r="KUO72" s="60"/>
      <c r="KUP72" s="60"/>
      <c r="KUQ72" s="60"/>
      <c r="KUR72" s="60"/>
      <c r="KUS72" s="60"/>
      <c r="KUT72" s="60"/>
      <c r="KUU72" s="60"/>
      <c r="KUV72" s="60"/>
      <c r="KUW72" s="60"/>
      <c r="KUX72" s="60"/>
      <c r="KUY72" s="60"/>
      <c r="KUZ72" s="60"/>
      <c r="KVA72" s="60"/>
      <c r="KVB72" s="60"/>
      <c r="KVC72" s="60"/>
      <c r="KVD72" s="60"/>
      <c r="KVE72" s="60"/>
      <c r="KVF72" s="60"/>
      <c r="KVG72" s="60"/>
      <c r="KVH72" s="60"/>
      <c r="KVI72" s="60"/>
      <c r="KVJ72" s="60"/>
      <c r="KVK72" s="60"/>
      <c r="KVL72" s="60"/>
      <c r="KVM72" s="60"/>
      <c r="KVN72" s="60"/>
      <c r="KVO72" s="60"/>
      <c r="KVP72" s="60"/>
      <c r="KVQ72" s="60"/>
      <c r="KVR72" s="60"/>
      <c r="KVS72" s="60"/>
      <c r="KVT72" s="60"/>
      <c r="KVU72" s="60"/>
      <c r="KVV72" s="60"/>
      <c r="KVW72" s="60"/>
      <c r="KVX72" s="60"/>
      <c r="KVY72" s="60"/>
      <c r="KVZ72" s="60"/>
      <c r="KWA72" s="60"/>
      <c r="KWB72" s="60"/>
      <c r="KWC72" s="60"/>
      <c r="KWD72" s="60"/>
      <c r="KWE72" s="60"/>
      <c r="KWF72" s="60"/>
      <c r="KWG72" s="60"/>
      <c r="KWH72" s="60"/>
      <c r="KWI72" s="60"/>
      <c r="KWJ72" s="60"/>
      <c r="KWK72" s="60"/>
      <c r="KWL72" s="60"/>
      <c r="KWM72" s="60"/>
      <c r="KWN72" s="60"/>
      <c r="KWO72" s="60"/>
      <c r="KWP72" s="60"/>
      <c r="KWQ72" s="60"/>
      <c r="KWR72" s="60"/>
      <c r="KWS72" s="60"/>
      <c r="KWT72" s="60"/>
      <c r="KWU72" s="60"/>
      <c r="KWV72" s="60"/>
      <c r="KWW72" s="60"/>
      <c r="KWX72" s="60"/>
      <c r="KWY72" s="60"/>
      <c r="KWZ72" s="60"/>
      <c r="KXA72" s="60"/>
      <c r="KXB72" s="60"/>
      <c r="KXC72" s="60"/>
      <c r="KXD72" s="60"/>
      <c r="KXE72" s="60"/>
      <c r="KXF72" s="60"/>
      <c r="KXG72" s="60"/>
      <c r="KXH72" s="60"/>
      <c r="KXI72" s="60"/>
      <c r="KXJ72" s="60"/>
      <c r="KXK72" s="60"/>
      <c r="KXL72" s="60"/>
      <c r="KXM72" s="60"/>
      <c r="KXN72" s="60"/>
      <c r="KXO72" s="60"/>
      <c r="KXP72" s="60"/>
      <c r="KXQ72" s="60"/>
      <c r="KXR72" s="60"/>
      <c r="KXS72" s="60"/>
      <c r="KXT72" s="60"/>
      <c r="KXU72" s="60"/>
      <c r="KXV72" s="60"/>
      <c r="KXW72" s="60"/>
      <c r="KXX72" s="60"/>
      <c r="KXY72" s="60"/>
      <c r="KXZ72" s="60"/>
      <c r="KYA72" s="60"/>
      <c r="KYB72" s="60"/>
      <c r="KYC72" s="60"/>
      <c r="KYD72" s="60"/>
      <c r="KYE72" s="60"/>
      <c r="KYF72" s="60"/>
      <c r="KYG72" s="60"/>
      <c r="KYH72" s="60"/>
      <c r="KYI72" s="60"/>
      <c r="KYJ72" s="60"/>
      <c r="KYK72" s="60"/>
      <c r="KYL72" s="60"/>
      <c r="KYM72" s="60"/>
      <c r="KYN72" s="60"/>
      <c r="KYO72" s="60"/>
      <c r="KYP72" s="60"/>
      <c r="KYQ72" s="60"/>
      <c r="KYR72" s="60"/>
      <c r="KYS72" s="60"/>
      <c r="KYT72" s="60"/>
      <c r="KYU72" s="60"/>
      <c r="KYV72" s="60"/>
      <c r="KYW72" s="60"/>
      <c r="KYX72" s="60"/>
      <c r="KYY72" s="60"/>
      <c r="KYZ72" s="60"/>
      <c r="KZA72" s="60"/>
      <c r="KZB72" s="60"/>
      <c r="KZC72" s="60"/>
      <c r="KZD72" s="60"/>
      <c r="KZE72" s="60"/>
      <c r="KZF72" s="60"/>
      <c r="KZG72" s="60"/>
      <c r="KZH72" s="60"/>
      <c r="KZI72" s="60"/>
      <c r="KZJ72" s="60"/>
      <c r="KZK72" s="60"/>
      <c r="KZL72" s="60"/>
      <c r="KZM72" s="60"/>
      <c r="KZN72" s="60"/>
      <c r="KZO72" s="60"/>
      <c r="KZP72" s="60"/>
      <c r="KZQ72" s="60"/>
      <c r="KZR72" s="60"/>
      <c r="KZS72" s="60"/>
      <c r="KZT72" s="60"/>
      <c r="KZU72" s="60"/>
      <c r="KZV72" s="60"/>
      <c r="KZW72" s="60"/>
      <c r="KZX72" s="60"/>
      <c r="KZY72" s="60"/>
      <c r="KZZ72" s="60"/>
      <c r="LAA72" s="60"/>
      <c r="LAB72" s="60"/>
      <c r="LAC72" s="60"/>
      <c r="LAD72" s="60"/>
      <c r="LAE72" s="60"/>
      <c r="LAF72" s="60"/>
      <c r="LAG72" s="60"/>
      <c r="LAH72" s="60"/>
      <c r="LAI72" s="60"/>
      <c r="LAJ72" s="60"/>
      <c r="LAK72" s="60"/>
      <c r="LAL72" s="60"/>
      <c r="LAM72" s="60"/>
      <c r="LAN72" s="60"/>
      <c r="LAO72" s="60"/>
      <c r="LAP72" s="60"/>
      <c r="LAQ72" s="60"/>
      <c r="LAR72" s="60"/>
      <c r="LAS72" s="60"/>
      <c r="LAT72" s="60"/>
      <c r="LAU72" s="60"/>
      <c r="LAV72" s="60"/>
      <c r="LAW72" s="60"/>
      <c r="LAX72" s="60"/>
      <c r="LAY72" s="60"/>
      <c r="LAZ72" s="60"/>
      <c r="LBA72" s="60"/>
      <c r="LBB72" s="60"/>
      <c r="LBC72" s="60"/>
      <c r="LBD72" s="60"/>
      <c r="LBE72" s="60"/>
      <c r="LBF72" s="60"/>
      <c r="LBG72" s="60"/>
      <c r="LBH72" s="60"/>
      <c r="LBI72" s="60"/>
      <c r="LBJ72" s="60"/>
      <c r="LBK72" s="60"/>
      <c r="LBL72" s="60"/>
      <c r="LBM72" s="60"/>
      <c r="LBN72" s="60"/>
      <c r="LBO72" s="60"/>
      <c r="LBP72" s="60"/>
      <c r="LBQ72" s="60"/>
      <c r="LBR72" s="60"/>
      <c r="LBS72" s="60"/>
      <c r="LBT72" s="60"/>
      <c r="LBU72" s="60"/>
      <c r="LBV72" s="60"/>
      <c r="LBW72" s="60"/>
      <c r="LBX72" s="60"/>
      <c r="LBY72" s="60"/>
      <c r="LBZ72" s="60"/>
      <c r="LCA72" s="60"/>
      <c r="LCB72" s="60"/>
      <c r="LCC72" s="60"/>
      <c r="LCD72" s="60"/>
      <c r="LCE72" s="60"/>
      <c r="LCF72" s="60"/>
      <c r="LCG72" s="60"/>
      <c r="LCH72" s="60"/>
      <c r="LCI72" s="60"/>
      <c r="LCJ72" s="60"/>
      <c r="LCK72" s="60"/>
      <c r="LCL72" s="60"/>
      <c r="LCM72" s="60"/>
      <c r="LCN72" s="60"/>
      <c r="LCO72" s="60"/>
      <c r="LCP72" s="60"/>
      <c r="LCQ72" s="60"/>
      <c r="LCR72" s="60"/>
      <c r="LCS72" s="60"/>
      <c r="LCT72" s="60"/>
      <c r="LCU72" s="60"/>
      <c r="LCV72" s="60"/>
      <c r="LCW72" s="60"/>
      <c r="LCX72" s="60"/>
      <c r="LCY72" s="60"/>
      <c r="LCZ72" s="60"/>
      <c r="LDA72" s="60"/>
      <c r="LDB72" s="60"/>
      <c r="LDC72" s="60"/>
      <c r="LDD72" s="60"/>
      <c r="LDE72" s="60"/>
      <c r="LDF72" s="60"/>
      <c r="LDG72" s="60"/>
      <c r="LDH72" s="60"/>
      <c r="LDI72" s="60"/>
      <c r="LDJ72" s="60"/>
      <c r="LDK72" s="60"/>
      <c r="LDL72" s="60"/>
      <c r="LDM72" s="60"/>
      <c r="LDN72" s="60"/>
      <c r="LDO72" s="60"/>
      <c r="LDP72" s="60"/>
      <c r="LDQ72" s="60"/>
      <c r="LDR72" s="60"/>
      <c r="LDS72" s="60"/>
      <c r="LDT72" s="60"/>
      <c r="LDU72" s="60"/>
      <c r="LDV72" s="60"/>
      <c r="LDW72" s="60"/>
      <c r="LDX72" s="60"/>
      <c r="LDY72" s="60"/>
      <c r="LDZ72" s="60"/>
      <c r="LEA72" s="60"/>
      <c r="LEB72" s="60"/>
      <c r="LEC72" s="60"/>
      <c r="LED72" s="60"/>
      <c r="LEE72" s="60"/>
      <c r="LEF72" s="60"/>
      <c r="LEG72" s="60"/>
      <c r="LEH72" s="60"/>
      <c r="LEI72" s="60"/>
      <c r="LEJ72" s="60"/>
      <c r="LEK72" s="60"/>
      <c r="LEL72" s="60"/>
      <c r="LEM72" s="60"/>
      <c r="LEN72" s="60"/>
      <c r="LEO72" s="60"/>
      <c r="LEP72" s="60"/>
      <c r="LEQ72" s="60"/>
      <c r="LER72" s="60"/>
      <c r="LES72" s="60"/>
      <c r="LET72" s="60"/>
      <c r="LEU72" s="60"/>
      <c r="LEV72" s="60"/>
      <c r="LEW72" s="60"/>
      <c r="LEX72" s="60"/>
      <c r="LEY72" s="60"/>
      <c r="LEZ72" s="60"/>
      <c r="LFA72" s="60"/>
      <c r="LFB72" s="60"/>
      <c r="LFC72" s="60"/>
      <c r="LFD72" s="60"/>
      <c r="LFE72" s="60"/>
      <c r="LFF72" s="60"/>
      <c r="LFG72" s="60"/>
      <c r="LFH72" s="60"/>
      <c r="LFI72" s="60"/>
      <c r="LFJ72" s="60"/>
      <c r="LFK72" s="60"/>
      <c r="LFL72" s="60"/>
      <c r="LFM72" s="60"/>
      <c r="LFN72" s="60"/>
      <c r="LFO72" s="60"/>
      <c r="LFP72" s="60"/>
      <c r="LFQ72" s="60"/>
      <c r="LFR72" s="60"/>
      <c r="LFS72" s="60"/>
      <c r="LFT72" s="60"/>
      <c r="LFU72" s="60"/>
      <c r="LFV72" s="60"/>
      <c r="LFW72" s="60"/>
      <c r="LFX72" s="60"/>
      <c r="LFY72" s="60"/>
      <c r="LFZ72" s="60"/>
      <c r="LGA72" s="60"/>
      <c r="LGB72" s="60"/>
      <c r="LGC72" s="60"/>
      <c r="LGD72" s="60"/>
      <c r="LGE72" s="60"/>
      <c r="LGF72" s="60"/>
      <c r="LGG72" s="60"/>
      <c r="LGH72" s="60"/>
      <c r="LGI72" s="60"/>
      <c r="LGJ72" s="60"/>
      <c r="LGK72" s="60"/>
      <c r="LGL72" s="60"/>
      <c r="LGM72" s="60"/>
      <c r="LGN72" s="60"/>
      <c r="LGO72" s="60"/>
      <c r="LGP72" s="60"/>
      <c r="LGQ72" s="60"/>
      <c r="LGR72" s="60"/>
      <c r="LGS72" s="60"/>
      <c r="LGT72" s="60"/>
      <c r="LGU72" s="60"/>
      <c r="LGV72" s="60"/>
      <c r="LGW72" s="60"/>
      <c r="LGX72" s="60"/>
      <c r="LGY72" s="60"/>
      <c r="LGZ72" s="60"/>
      <c r="LHA72" s="60"/>
      <c r="LHB72" s="60"/>
      <c r="LHC72" s="60"/>
      <c r="LHD72" s="60"/>
      <c r="LHE72" s="60"/>
      <c r="LHF72" s="60"/>
      <c r="LHG72" s="60"/>
      <c r="LHH72" s="60"/>
      <c r="LHI72" s="60"/>
      <c r="LHJ72" s="60"/>
      <c r="LHK72" s="60"/>
      <c r="LHL72" s="60"/>
      <c r="LHM72" s="60"/>
      <c r="LHN72" s="60"/>
      <c r="LHO72" s="60"/>
      <c r="LHP72" s="60"/>
      <c r="LHQ72" s="60"/>
      <c r="LHR72" s="60"/>
      <c r="LHS72" s="60"/>
      <c r="LHT72" s="60"/>
      <c r="LHU72" s="60"/>
      <c r="LHV72" s="60"/>
      <c r="LHW72" s="60"/>
      <c r="LHX72" s="60"/>
      <c r="LHY72" s="60"/>
      <c r="LHZ72" s="60"/>
      <c r="LIA72" s="60"/>
      <c r="LIB72" s="60"/>
      <c r="LIC72" s="60"/>
      <c r="LID72" s="60"/>
      <c r="LIE72" s="60"/>
      <c r="LIF72" s="60"/>
      <c r="LIG72" s="60"/>
      <c r="LIH72" s="60"/>
      <c r="LII72" s="60"/>
      <c r="LIJ72" s="60"/>
      <c r="LIK72" s="60"/>
      <c r="LIL72" s="60"/>
      <c r="LIM72" s="60"/>
      <c r="LIN72" s="60"/>
      <c r="LIO72" s="60"/>
      <c r="LIP72" s="60"/>
      <c r="LIQ72" s="60"/>
      <c r="LIR72" s="60"/>
      <c r="LIS72" s="60"/>
      <c r="LIT72" s="60"/>
      <c r="LIU72" s="60"/>
      <c r="LIV72" s="60"/>
      <c r="LIW72" s="60"/>
      <c r="LIX72" s="60"/>
      <c r="LIY72" s="60"/>
      <c r="LIZ72" s="60"/>
      <c r="LJA72" s="60"/>
      <c r="LJB72" s="60"/>
      <c r="LJC72" s="60"/>
      <c r="LJD72" s="60"/>
      <c r="LJE72" s="60"/>
      <c r="LJF72" s="60"/>
      <c r="LJG72" s="60"/>
      <c r="LJH72" s="60"/>
      <c r="LJI72" s="60"/>
      <c r="LJJ72" s="60"/>
      <c r="LJK72" s="60"/>
      <c r="LJL72" s="60"/>
      <c r="LJM72" s="60"/>
      <c r="LJN72" s="60"/>
      <c r="LJO72" s="60"/>
      <c r="LJP72" s="60"/>
      <c r="LJQ72" s="60"/>
      <c r="LJR72" s="60"/>
      <c r="LJS72" s="60"/>
      <c r="LJT72" s="60"/>
      <c r="LJU72" s="60"/>
      <c r="LJV72" s="60"/>
      <c r="LJW72" s="60"/>
      <c r="LJX72" s="60"/>
      <c r="LJY72" s="60"/>
      <c r="LJZ72" s="60"/>
      <c r="LKA72" s="60"/>
      <c r="LKB72" s="60"/>
      <c r="LKC72" s="60"/>
      <c r="LKD72" s="60"/>
      <c r="LKE72" s="60"/>
      <c r="LKF72" s="60"/>
      <c r="LKG72" s="60"/>
      <c r="LKH72" s="60"/>
      <c r="LKI72" s="60"/>
      <c r="LKJ72" s="60"/>
      <c r="LKK72" s="60"/>
      <c r="LKL72" s="60"/>
      <c r="LKM72" s="60"/>
      <c r="LKN72" s="60"/>
      <c r="LKO72" s="60"/>
      <c r="LKP72" s="60"/>
      <c r="LKQ72" s="60"/>
      <c r="LKR72" s="60"/>
      <c r="LKS72" s="60"/>
      <c r="LKT72" s="60"/>
      <c r="LKU72" s="60"/>
      <c r="LKV72" s="60"/>
      <c r="LKW72" s="60"/>
      <c r="LKX72" s="60"/>
      <c r="LKY72" s="60"/>
      <c r="LKZ72" s="60"/>
      <c r="LLA72" s="60"/>
      <c r="LLB72" s="60"/>
      <c r="LLC72" s="60"/>
      <c r="LLD72" s="60"/>
      <c r="LLE72" s="60"/>
      <c r="LLF72" s="60"/>
      <c r="LLG72" s="60"/>
      <c r="LLH72" s="60"/>
      <c r="LLI72" s="60"/>
      <c r="LLJ72" s="60"/>
      <c r="LLK72" s="60"/>
      <c r="LLL72" s="60"/>
      <c r="LLM72" s="60"/>
      <c r="LLN72" s="60"/>
      <c r="LLO72" s="60"/>
      <c r="LLP72" s="60"/>
      <c r="LLQ72" s="60"/>
      <c r="LLR72" s="60"/>
      <c r="LLS72" s="60"/>
      <c r="LLT72" s="60"/>
      <c r="LLU72" s="60"/>
      <c r="LLV72" s="60"/>
      <c r="LLW72" s="60"/>
      <c r="LLX72" s="60"/>
      <c r="LLY72" s="60"/>
      <c r="LLZ72" s="60"/>
      <c r="LMA72" s="60"/>
      <c r="LMB72" s="60"/>
      <c r="LMC72" s="60"/>
      <c r="LMD72" s="60"/>
      <c r="LME72" s="60"/>
      <c r="LMF72" s="60"/>
      <c r="LMG72" s="60"/>
      <c r="LMH72" s="60"/>
      <c r="LMI72" s="60"/>
      <c r="LMJ72" s="60"/>
      <c r="LMK72" s="60"/>
      <c r="LML72" s="60"/>
      <c r="LMM72" s="60"/>
      <c r="LMN72" s="60"/>
      <c r="LMO72" s="60"/>
      <c r="LMP72" s="60"/>
      <c r="LMQ72" s="60"/>
      <c r="LMR72" s="60"/>
      <c r="LMS72" s="60"/>
      <c r="LMT72" s="60"/>
      <c r="LMU72" s="60"/>
      <c r="LMV72" s="60"/>
      <c r="LMW72" s="60"/>
      <c r="LMX72" s="60"/>
      <c r="LMY72" s="60"/>
      <c r="LMZ72" s="60"/>
      <c r="LNA72" s="60"/>
      <c r="LNB72" s="60"/>
      <c r="LNC72" s="60"/>
      <c r="LND72" s="60"/>
      <c r="LNE72" s="60"/>
      <c r="LNF72" s="60"/>
      <c r="LNG72" s="60"/>
      <c r="LNH72" s="60"/>
      <c r="LNI72" s="60"/>
      <c r="LNJ72" s="60"/>
      <c r="LNK72" s="60"/>
      <c r="LNL72" s="60"/>
      <c r="LNM72" s="60"/>
      <c r="LNN72" s="60"/>
      <c r="LNO72" s="60"/>
      <c r="LNP72" s="60"/>
      <c r="LNQ72" s="60"/>
      <c r="LNR72" s="60"/>
      <c r="LNS72" s="60"/>
      <c r="LNT72" s="60"/>
      <c r="LNU72" s="60"/>
      <c r="LNV72" s="60"/>
      <c r="LNW72" s="60"/>
      <c r="LNX72" s="60"/>
      <c r="LNY72" s="60"/>
      <c r="LNZ72" s="60"/>
      <c r="LOA72" s="60"/>
      <c r="LOB72" s="60"/>
      <c r="LOC72" s="60"/>
      <c r="LOD72" s="60"/>
      <c r="LOE72" s="60"/>
      <c r="LOF72" s="60"/>
      <c r="LOG72" s="60"/>
      <c r="LOH72" s="60"/>
      <c r="LOI72" s="60"/>
      <c r="LOJ72" s="60"/>
      <c r="LOK72" s="60"/>
      <c r="LOL72" s="60"/>
      <c r="LOM72" s="60"/>
      <c r="LON72" s="60"/>
      <c r="LOO72" s="60"/>
      <c r="LOP72" s="60"/>
      <c r="LOQ72" s="60"/>
      <c r="LOR72" s="60"/>
      <c r="LOS72" s="60"/>
      <c r="LOT72" s="60"/>
      <c r="LOU72" s="60"/>
      <c r="LOV72" s="60"/>
      <c r="LOW72" s="60"/>
      <c r="LOX72" s="60"/>
      <c r="LOY72" s="60"/>
      <c r="LOZ72" s="60"/>
      <c r="LPA72" s="60"/>
      <c r="LPB72" s="60"/>
      <c r="LPC72" s="60"/>
      <c r="LPD72" s="60"/>
      <c r="LPE72" s="60"/>
      <c r="LPF72" s="60"/>
      <c r="LPG72" s="60"/>
      <c r="LPH72" s="60"/>
      <c r="LPI72" s="60"/>
      <c r="LPJ72" s="60"/>
      <c r="LPK72" s="60"/>
      <c r="LPL72" s="60"/>
      <c r="LPM72" s="60"/>
      <c r="LPN72" s="60"/>
      <c r="LPO72" s="60"/>
      <c r="LPP72" s="60"/>
      <c r="LPQ72" s="60"/>
      <c r="LPR72" s="60"/>
      <c r="LPS72" s="60"/>
      <c r="LPT72" s="60"/>
      <c r="LPU72" s="60"/>
      <c r="LPV72" s="60"/>
      <c r="LPW72" s="60"/>
      <c r="LPX72" s="60"/>
      <c r="LPY72" s="60"/>
      <c r="LPZ72" s="60"/>
      <c r="LQA72" s="60"/>
      <c r="LQB72" s="60"/>
      <c r="LQC72" s="60"/>
      <c r="LQD72" s="60"/>
      <c r="LQE72" s="60"/>
      <c r="LQF72" s="60"/>
      <c r="LQG72" s="60"/>
      <c r="LQH72" s="60"/>
      <c r="LQI72" s="60"/>
      <c r="LQJ72" s="60"/>
      <c r="LQK72" s="60"/>
      <c r="LQL72" s="60"/>
      <c r="LQM72" s="60"/>
      <c r="LQN72" s="60"/>
      <c r="LQO72" s="60"/>
      <c r="LQP72" s="60"/>
      <c r="LQQ72" s="60"/>
      <c r="LQR72" s="60"/>
      <c r="LQS72" s="60"/>
      <c r="LQT72" s="60"/>
      <c r="LQU72" s="60"/>
      <c r="LQV72" s="60"/>
      <c r="LQW72" s="60"/>
      <c r="LQX72" s="60"/>
      <c r="LQY72" s="60"/>
      <c r="LQZ72" s="60"/>
      <c r="LRA72" s="60"/>
      <c r="LRB72" s="60"/>
      <c r="LRC72" s="60"/>
      <c r="LRD72" s="60"/>
      <c r="LRE72" s="60"/>
      <c r="LRF72" s="60"/>
      <c r="LRG72" s="60"/>
      <c r="LRH72" s="60"/>
      <c r="LRI72" s="60"/>
      <c r="LRJ72" s="60"/>
      <c r="LRK72" s="60"/>
      <c r="LRL72" s="60"/>
      <c r="LRM72" s="60"/>
      <c r="LRN72" s="60"/>
      <c r="LRO72" s="60"/>
      <c r="LRP72" s="60"/>
      <c r="LRQ72" s="60"/>
      <c r="LRR72" s="60"/>
      <c r="LRS72" s="60"/>
      <c r="LRT72" s="60"/>
      <c r="LRU72" s="60"/>
      <c r="LRV72" s="60"/>
      <c r="LRW72" s="60"/>
      <c r="LRX72" s="60"/>
      <c r="LRY72" s="60"/>
      <c r="LRZ72" s="60"/>
      <c r="LSA72" s="60"/>
      <c r="LSB72" s="60"/>
      <c r="LSC72" s="60"/>
      <c r="LSD72" s="60"/>
      <c r="LSE72" s="60"/>
      <c r="LSF72" s="60"/>
      <c r="LSG72" s="60"/>
      <c r="LSH72" s="60"/>
      <c r="LSI72" s="60"/>
      <c r="LSJ72" s="60"/>
      <c r="LSK72" s="60"/>
      <c r="LSL72" s="60"/>
      <c r="LSM72" s="60"/>
      <c r="LSN72" s="60"/>
      <c r="LSO72" s="60"/>
      <c r="LSP72" s="60"/>
      <c r="LSQ72" s="60"/>
      <c r="LSR72" s="60"/>
      <c r="LSS72" s="60"/>
      <c r="LST72" s="60"/>
      <c r="LSU72" s="60"/>
      <c r="LSV72" s="60"/>
      <c r="LSW72" s="60"/>
      <c r="LSX72" s="60"/>
      <c r="LSY72" s="60"/>
      <c r="LSZ72" s="60"/>
      <c r="LTA72" s="60"/>
      <c r="LTB72" s="60"/>
      <c r="LTC72" s="60"/>
      <c r="LTD72" s="60"/>
      <c r="LTE72" s="60"/>
      <c r="LTF72" s="60"/>
      <c r="LTG72" s="60"/>
      <c r="LTH72" s="60"/>
      <c r="LTI72" s="60"/>
      <c r="LTJ72" s="60"/>
      <c r="LTK72" s="60"/>
      <c r="LTL72" s="60"/>
      <c r="LTM72" s="60"/>
      <c r="LTN72" s="60"/>
      <c r="LTO72" s="60"/>
      <c r="LTP72" s="60"/>
      <c r="LTQ72" s="60"/>
      <c r="LTR72" s="60"/>
      <c r="LTS72" s="60"/>
      <c r="LTT72" s="60"/>
      <c r="LTU72" s="60"/>
      <c r="LTV72" s="60"/>
      <c r="LTW72" s="60"/>
      <c r="LTX72" s="60"/>
      <c r="LTY72" s="60"/>
      <c r="LTZ72" s="60"/>
      <c r="LUA72" s="60"/>
      <c r="LUB72" s="60"/>
      <c r="LUC72" s="60"/>
      <c r="LUD72" s="60"/>
      <c r="LUE72" s="60"/>
      <c r="LUF72" s="60"/>
      <c r="LUG72" s="60"/>
      <c r="LUH72" s="60"/>
      <c r="LUI72" s="60"/>
      <c r="LUJ72" s="60"/>
      <c r="LUK72" s="60"/>
      <c r="LUL72" s="60"/>
      <c r="LUM72" s="60"/>
      <c r="LUN72" s="60"/>
      <c r="LUO72" s="60"/>
      <c r="LUP72" s="60"/>
      <c r="LUQ72" s="60"/>
      <c r="LUR72" s="60"/>
      <c r="LUS72" s="60"/>
      <c r="LUT72" s="60"/>
      <c r="LUU72" s="60"/>
      <c r="LUV72" s="60"/>
      <c r="LUW72" s="60"/>
      <c r="LUX72" s="60"/>
      <c r="LUY72" s="60"/>
      <c r="LUZ72" s="60"/>
      <c r="LVA72" s="60"/>
      <c r="LVB72" s="60"/>
      <c r="LVC72" s="60"/>
      <c r="LVD72" s="60"/>
      <c r="LVE72" s="60"/>
      <c r="LVF72" s="60"/>
      <c r="LVG72" s="60"/>
      <c r="LVH72" s="60"/>
      <c r="LVI72" s="60"/>
      <c r="LVJ72" s="60"/>
      <c r="LVK72" s="60"/>
      <c r="LVL72" s="60"/>
      <c r="LVM72" s="60"/>
      <c r="LVN72" s="60"/>
      <c r="LVO72" s="60"/>
      <c r="LVP72" s="60"/>
      <c r="LVQ72" s="60"/>
      <c r="LVR72" s="60"/>
      <c r="LVS72" s="60"/>
      <c r="LVT72" s="60"/>
      <c r="LVU72" s="60"/>
      <c r="LVV72" s="60"/>
      <c r="LVW72" s="60"/>
      <c r="LVX72" s="60"/>
      <c r="LVY72" s="60"/>
      <c r="LVZ72" s="60"/>
      <c r="LWA72" s="60"/>
      <c r="LWB72" s="60"/>
      <c r="LWC72" s="60"/>
      <c r="LWD72" s="60"/>
      <c r="LWE72" s="60"/>
      <c r="LWF72" s="60"/>
      <c r="LWG72" s="60"/>
      <c r="LWH72" s="60"/>
      <c r="LWI72" s="60"/>
      <c r="LWJ72" s="60"/>
      <c r="LWK72" s="60"/>
      <c r="LWL72" s="60"/>
      <c r="LWM72" s="60"/>
      <c r="LWN72" s="60"/>
      <c r="LWO72" s="60"/>
      <c r="LWP72" s="60"/>
      <c r="LWQ72" s="60"/>
      <c r="LWR72" s="60"/>
      <c r="LWS72" s="60"/>
      <c r="LWT72" s="60"/>
      <c r="LWU72" s="60"/>
      <c r="LWV72" s="60"/>
      <c r="LWW72" s="60"/>
      <c r="LWX72" s="60"/>
      <c r="LWY72" s="60"/>
      <c r="LWZ72" s="60"/>
      <c r="LXA72" s="60"/>
      <c r="LXB72" s="60"/>
      <c r="LXC72" s="60"/>
      <c r="LXD72" s="60"/>
      <c r="LXE72" s="60"/>
      <c r="LXF72" s="60"/>
      <c r="LXG72" s="60"/>
      <c r="LXH72" s="60"/>
      <c r="LXI72" s="60"/>
      <c r="LXJ72" s="60"/>
      <c r="LXK72" s="60"/>
      <c r="LXL72" s="60"/>
      <c r="LXM72" s="60"/>
      <c r="LXN72" s="60"/>
      <c r="LXO72" s="60"/>
      <c r="LXP72" s="60"/>
      <c r="LXQ72" s="60"/>
      <c r="LXR72" s="60"/>
      <c r="LXS72" s="60"/>
      <c r="LXT72" s="60"/>
      <c r="LXU72" s="60"/>
      <c r="LXV72" s="60"/>
      <c r="LXW72" s="60"/>
      <c r="LXX72" s="60"/>
      <c r="LXY72" s="60"/>
      <c r="LXZ72" s="60"/>
      <c r="LYA72" s="60"/>
      <c r="LYB72" s="60"/>
      <c r="LYC72" s="60"/>
      <c r="LYD72" s="60"/>
      <c r="LYE72" s="60"/>
      <c r="LYF72" s="60"/>
      <c r="LYG72" s="60"/>
      <c r="LYH72" s="60"/>
      <c r="LYI72" s="60"/>
      <c r="LYJ72" s="60"/>
      <c r="LYK72" s="60"/>
      <c r="LYL72" s="60"/>
      <c r="LYM72" s="60"/>
      <c r="LYN72" s="60"/>
      <c r="LYO72" s="60"/>
      <c r="LYP72" s="60"/>
      <c r="LYQ72" s="60"/>
      <c r="LYR72" s="60"/>
      <c r="LYS72" s="60"/>
      <c r="LYT72" s="60"/>
      <c r="LYU72" s="60"/>
      <c r="LYV72" s="60"/>
      <c r="LYW72" s="60"/>
      <c r="LYX72" s="60"/>
      <c r="LYY72" s="60"/>
      <c r="LYZ72" s="60"/>
      <c r="LZA72" s="60"/>
      <c r="LZB72" s="60"/>
      <c r="LZC72" s="60"/>
      <c r="LZD72" s="60"/>
      <c r="LZE72" s="60"/>
      <c r="LZF72" s="60"/>
      <c r="LZG72" s="60"/>
      <c r="LZH72" s="60"/>
      <c r="LZI72" s="60"/>
      <c r="LZJ72" s="60"/>
      <c r="LZK72" s="60"/>
      <c r="LZL72" s="60"/>
      <c r="LZM72" s="60"/>
      <c r="LZN72" s="60"/>
      <c r="LZO72" s="60"/>
      <c r="LZP72" s="60"/>
      <c r="LZQ72" s="60"/>
      <c r="LZR72" s="60"/>
      <c r="LZS72" s="60"/>
      <c r="LZT72" s="60"/>
      <c r="LZU72" s="60"/>
      <c r="LZV72" s="60"/>
      <c r="LZW72" s="60"/>
      <c r="LZX72" s="60"/>
      <c r="LZY72" s="60"/>
      <c r="LZZ72" s="60"/>
      <c r="MAA72" s="60"/>
      <c r="MAB72" s="60"/>
      <c r="MAC72" s="60"/>
      <c r="MAD72" s="60"/>
      <c r="MAE72" s="60"/>
      <c r="MAF72" s="60"/>
      <c r="MAG72" s="60"/>
      <c r="MAH72" s="60"/>
      <c r="MAI72" s="60"/>
      <c r="MAJ72" s="60"/>
      <c r="MAK72" s="60"/>
      <c r="MAL72" s="60"/>
      <c r="MAM72" s="60"/>
      <c r="MAN72" s="60"/>
      <c r="MAO72" s="60"/>
      <c r="MAP72" s="60"/>
      <c r="MAQ72" s="60"/>
      <c r="MAR72" s="60"/>
      <c r="MAS72" s="60"/>
      <c r="MAT72" s="60"/>
      <c r="MAU72" s="60"/>
      <c r="MAV72" s="60"/>
      <c r="MAW72" s="60"/>
      <c r="MAX72" s="60"/>
      <c r="MAY72" s="60"/>
      <c r="MAZ72" s="60"/>
      <c r="MBA72" s="60"/>
      <c r="MBB72" s="60"/>
      <c r="MBC72" s="60"/>
      <c r="MBD72" s="60"/>
      <c r="MBE72" s="60"/>
      <c r="MBF72" s="60"/>
      <c r="MBG72" s="60"/>
      <c r="MBH72" s="60"/>
      <c r="MBI72" s="60"/>
      <c r="MBJ72" s="60"/>
      <c r="MBK72" s="60"/>
      <c r="MBL72" s="60"/>
      <c r="MBM72" s="60"/>
      <c r="MBN72" s="60"/>
      <c r="MBO72" s="60"/>
      <c r="MBP72" s="60"/>
      <c r="MBQ72" s="60"/>
      <c r="MBR72" s="60"/>
      <c r="MBS72" s="60"/>
      <c r="MBT72" s="60"/>
      <c r="MBU72" s="60"/>
      <c r="MBV72" s="60"/>
      <c r="MBW72" s="60"/>
      <c r="MBX72" s="60"/>
      <c r="MBY72" s="60"/>
      <c r="MBZ72" s="60"/>
      <c r="MCA72" s="60"/>
      <c r="MCB72" s="60"/>
      <c r="MCC72" s="60"/>
      <c r="MCD72" s="60"/>
      <c r="MCE72" s="60"/>
      <c r="MCF72" s="60"/>
      <c r="MCG72" s="60"/>
      <c r="MCH72" s="60"/>
      <c r="MCI72" s="60"/>
      <c r="MCJ72" s="60"/>
      <c r="MCK72" s="60"/>
      <c r="MCL72" s="60"/>
      <c r="MCM72" s="60"/>
      <c r="MCN72" s="60"/>
      <c r="MCO72" s="60"/>
      <c r="MCP72" s="60"/>
      <c r="MCQ72" s="60"/>
      <c r="MCR72" s="60"/>
      <c r="MCS72" s="60"/>
      <c r="MCT72" s="60"/>
      <c r="MCU72" s="60"/>
      <c r="MCV72" s="60"/>
      <c r="MCW72" s="60"/>
      <c r="MCX72" s="60"/>
      <c r="MCY72" s="60"/>
      <c r="MCZ72" s="60"/>
      <c r="MDA72" s="60"/>
      <c r="MDB72" s="60"/>
      <c r="MDC72" s="60"/>
      <c r="MDD72" s="60"/>
      <c r="MDE72" s="60"/>
      <c r="MDF72" s="60"/>
      <c r="MDG72" s="60"/>
      <c r="MDH72" s="60"/>
      <c r="MDI72" s="60"/>
      <c r="MDJ72" s="60"/>
      <c r="MDK72" s="60"/>
      <c r="MDL72" s="60"/>
      <c r="MDM72" s="60"/>
      <c r="MDN72" s="60"/>
      <c r="MDO72" s="60"/>
      <c r="MDP72" s="60"/>
      <c r="MDQ72" s="60"/>
      <c r="MDR72" s="60"/>
      <c r="MDS72" s="60"/>
      <c r="MDT72" s="60"/>
      <c r="MDU72" s="60"/>
      <c r="MDV72" s="60"/>
      <c r="MDW72" s="60"/>
      <c r="MDX72" s="60"/>
      <c r="MDY72" s="60"/>
      <c r="MDZ72" s="60"/>
      <c r="MEA72" s="60"/>
      <c r="MEB72" s="60"/>
      <c r="MEC72" s="60"/>
      <c r="MED72" s="60"/>
      <c r="MEE72" s="60"/>
      <c r="MEF72" s="60"/>
      <c r="MEG72" s="60"/>
      <c r="MEH72" s="60"/>
      <c r="MEI72" s="60"/>
      <c r="MEJ72" s="60"/>
      <c r="MEK72" s="60"/>
      <c r="MEL72" s="60"/>
      <c r="MEM72" s="60"/>
      <c r="MEN72" s="60"/>
      <c r="MEO72" s="60"/>
      <c r="MEP72" s="60"/>
      <c r="MEQ72" s="60"/>
      <c r="MER72" s="60"/>
      <c r="MES72" s="60"/>
      <c r="MET72" s="60"/>
      <c r="MEU72" s="60"/>
      <c r="MEV72" s="60"/>
      <c r="MEW72" s="60"/>
      <c r="MEX72" s="60"/>
      <c r="MEY72" s="60"/>
      <c r="MEZ72" s="60"/>
      <c r="MFA72" s="60"/>
      <c r="MFB72" s="60"/>
      <c r="MFC72" s="60"/>
      <c r="MFD72" s="60"/>
      <c r="MFE72" s="60"/>
      <c r="MFF72" s="60"/>
      <c r="MFG72" s="60"/>
      <c r="MFH72" s="60"/>
      <c r="MFI72" s="60"/>
      <c r="MFJ72" s="60"/>
      <c r="MFK72" s="60"/>
      <c r="MFL72" s="60"/>
      <c r="MFM72" s="60"/>
      <c r="MFN72" s="60"/>
      <c r="MFO72" s="60"/>
      <c r="MFP72" s="60"/>
      <c r="MFQ72" s="60"/>
      <c r="MFR72" s="60"/>
      <c r="MFS72" s="60"/>
      <c r="MFT72" s="60"/>
      <c r="MFU72" s="60"/>
      <c r="MFV72" s="60"/>
      <c r="MFW72" s="60"/>
      <c r="MFX72" s="60"/>
      <c r="MFY72" s="60"/>
      <c r="MFZ72" s="60"/>
      <c r="MGA72" s="60"/>
      <c r="MGB72" s="60"/>
      <c r="MGC72" s="60"/>
      <c r="MGD72" s="60"/>
      <c r="MGE72" s="60"/>
      <c r="MGF72" s="60"/>
      <c r="MGG72" s="60"/>
      <c r="MGH72" s="60"/>
      <c r="MGI72" s="60"/>
      <c r="MGJ72" s="60"/>
      <c r="MGK72" s="60"/>
      <c r="MGL72" s="60"/>
      <c r="MGM72" s="60"/>
      <c r="MGN72" s="60"/>
      <c r="MGO72" s="60"/>
      <c r="MGP72" s="60"/>
      <c r="MGQ72" s="60"/>
      <c r="MGR72" s="60"/>
      <c r="MGS72" s="60"/>
      <c r="MGT72" s="60"/>
      <c r="MGU72" s="60"/>
      <c r="MGV72" s="60"/>
      <c r="MGW72" s="60"/>
      <c r="MGX72" s="60"/>
      <c r="MGY72" s="60"/>
      <c r="MGZ72" s="60"/>
      <c r="MHA72" s="60"/>
      <c r="MHB72" s="60"/>
      <c r="MHC72" s="60"/>
      <c r="MHD72" s="60"/>
      <c r="MHE72" s="60"/>
      <c r="MHF72" s="60"/>
      <c r="MHG72" s="60"/>
      <c r="MHH72" s="60"/>
      <c r="MHI72" s="60"/>
      <c r="MHJ72" s="60"/>
      <c r="MHK72" s="60"/>
      <c r="MHL72" s="60"/>
      <c r="MHM72" s="60"/>
      <c r="MHN72" s="60"/>
      <c r="MHO72" s="60"/>
      <c r="MHP72" s="60"/>
      <c r="MHQ72" s="60"/>
      <c r="MHR72" s="60"/>
      <c r="MHS72" s="60"/>
      <c r="MHT72" s="60"/>
      <c r="MHU72" s="60"/>
      <c r="MHV72" s="60"/>
      <c r="MHW72" s="60"/>
      <c r="MHX72" s="60"/>
      <c r="MHY72" s="60"/>
      <c r="MHZ72" s="60"/>
      <c r="MIA72" s="60"/>
      <c r="MIB72" s="60"/>
      <c r="MIC72" s="60"/>
      <c r="MID72" s="60"/>
      <c r="MIE72" s="60"/>
      <c r="MIF72" s="60"/>
      <c r="MIG72" s="60"/>
      <c r="MIH72" s="60"/>
      <c r="MII72" s="60"/>
      <c r="MIJ72" s="60"/>
      <c r="MIK72" s="60"/>
      <c r="MIL72" s="60"/>
      <c r="MIM72" s="60"/>
      <c r="MIN72" s="60"/>
      <c r="MIO72" s="60"/>
      <c r="MIP72" s="60"/>
      <c r="MIQ72" s="60"/>
      <c r="MIR72" s="60"/>
      <c r="MIS72" s="60"/>
      <c r="MIT72" s="60"/>
      <c r="MIU72" s="60"/>
      <c r="MIV72" s="60"/>
      <c r="MIW72" s="60"/>
      <c r="MIX72" s="60"/>
      <c r="MIY72" s="60"/>
      <c r="MIZ72" s="60"/>
      <c r="MJA72" s="60"/>
      <c r="MJB72" s="60"/>
      <c r="MJC72" s="60"/>
      <c r="MJD72" s="60"/>
      <c r="MJE72" s="60"/>
      <c r="MJF72" s="60"/>
      <c r="MJG72" s="60"/>
      <c r="MJH72" s="60"/>
      <c r="MJI72" s="60"/>
      <c r="MJJ72" s="60"/>
      <c r="MJK72" s="60"/>
      <c r="MJL72" s="60"/>
      <c r="MJM72" s="60"/>
      <c r="MJN72" s="60"/>
      <c r="MJO72" s="60"/>
      <c r="MJP72" s="60"/>
      <c r="MJQ72" s="60"/>
      <c r="MJR72" s="60"/>
      <c r="MJS72" s="60"/>
      <c r="MJT72" s="60"/>
      <c r="MJU72" s="60"/>
      <c r="MJV72" s="60"/>
      <c r="MJW72" s="60"/>
      <c r="MJX72" s="60"/>
      <c r="MJY72" s="60"/>
      <c r="MJZ72" s="60"/>
      <c r="MKA72" s="60"/>
      <c r="MKB72" s="60"/>
      <c r="MKC72" s="60"/>
      <c r="MKD72" s="60"/>
      <c r="MKE72" s="60"/>
      <c r="MKF72" s="60"/>
      <c r="MKG72" s="60"/>
      <c r="MKH72" s="60"/>
      <c r="MKI72" s="60"/>
      <c r="MKJ72" s="60"/>
      <c r="MKK72" s="60"/>
      <c r="MKL72" s="60"/>
      <c r="MKM72" s="60"/>
      <c r="MKN72" s="60"/>
      <c r="MKO72" s="60"/>
      <c r="MKP72" s="60"/>
      <c r="MKQ72" s="60"/>
      <c r="MKR72" s="60"/>
      <c r="MKS72" s="60"/>
      <c r="MKT72" s="60"/>
      <c r="MKU72" s="60"/>
      <c r="MKV72" s="60"/>
      <c r="MKW72" s="60"/>
      <c r="MKX72" s="60"/>
      <c r="MKY72" s="60"/>
      <c r="MKZ72" s="60"/>
      <c r="MLA72" s="60"/>
      <c r="MLB72" s="60"/>
      <c r="MLC72" s="60"/>
      <c r="MLD72" s="60"/>
      <c r="MLE72" s="60"/>
      <c r="MLF72" s="60"/>
      <c r="MLG72" s="60"/>
      <c r="MLH72" s="60"/>
      <c r="MLI72" s="60"/>
      <c r="MLJ72" s="60"/>
      <c r="MLK72" s="60"/>
      <c r="MLL72" s="60"/>
      <c r="MLM72" s="60"/>
      <c r="MLN72" s="60"/>
      <c r="MLO72" s="60"/>
      <c r="MLP72" s="60"/>
      <c r="MLQ72" s="60"/>
      <c r="MLR72" s="60"/>
      <c r="MLS72" s="60"/>
      <c r="MLT72" s="60"/>
      <c r="MLU72" s="60"/>
      <c r="MLV72" s="60"/>
      <c r="MLW72" s="60"/>
      <c r="MLX72" s="60"/>
      <c r="MLY72" s="60"/>
      <c r="MLZ72" s="60"/>
      <c r="MMA72" s="60"/>
      <c r="MMB72" s="60"/>
      <c r="MMC72" s="60"/>
      <c r="MMD72" s="60"/>
      <c r="MME72" s="60"/>
      <c r="MMF72" s="60"/>
      <c r="MMG72" s="60"/>
      <c r="MMH72" s="60"/>
      <c r="MMI72" s="60"/>
      <c r="MMJ72" s="60"/>
      <c r="MMK72" s="60"/>
      <c r="MML72" s="60"/>
      <c r="MMM72" s="60"/>
      <c r="MMN72" s="60"/>
      <c r="MMO72" s="60"/>
      <c r="MMP72" s="60"/>
      <c r="MMQ72" s="60"/>
      <c r="MMR72" s="60"/>
      <c r="MMS72" s="60"/>
      <c r="MMT72" s="60"/>
      <c r="MMU72" s="60"/>
      <c r="MMV72" s="60"/>
      <c r="MMW72" s="60"/>
      <c r="MMX72" s="60"/>
      <c r="MMY72" s="60"/>
      <c r="MMZ72" s="60"/>
      <c r="MNA72" s="60"/>
      <c r="MNB72" s="60"/>
      <c r="MNC72" s="60"/>
      <c r="MND72" s="60"/>
      <c r="MNE72" s="60"/>
      <c r="MNF72" s="60"/>
      <c r="MNG72" s="60"/>
      <c r="MNH72" s="60"/>
      <c r="MNI72" s="60"/>
      <c r="MNJ72" s="60"/>
      <c r="MNK72" s="60"/>
      <c r="MNL72" s="60"/>
      <c r="MNM72" s="60"/>
      <c r="MNN72" s="60"/>
      <c r="MNO72" s="60"/>
      <c r="MNP72" s="60"/>
      <c r="MNQ72" s="60"/>
      <c r="MNR72" s="60"/>
      <c r="MNS72" s="60"/>
      <c r="MNT72" s="60"/>
      <c r="MNU72" s="60"/>
      <c r="MNV72" s="60"/>
      <c r="MNW72" s="60"/>
      <c r="MNX72" s="60"/>
      <c r="MNY72" s="60"/>
      <c r="MNZ72" s="60"/>
      <c r="MOA72" s="60"/>
      <c r="MOB72" s="60"/>
      <c r="MOC72" s="60"/>
      <c r="MOD72" s="60"/>
      <c r="MOE72" s="60"/>
      <c r="MOF72" s="60"/>
      <c r="MOG72" s="60"/>
      <c r="MOH72" s="60"/>
      <c r="MOI72" s="60"/>
      <c r="MOJ72" s="60"/>
      <c r="MOK72" s="60"/>
      <c r="MOL72" s="60"/>
      <c r="MOM72" s="60"/>
      <c r="MON72" s="60"/>
      <c r="MOO72" s="60"/>
      <c r="MOP72" s="60"/>
      <c r="MOQ72" s="60"/>
      <c r="MOR72" s="60"/>
      <c r="MOS72" s="60"/>
      <c r="MOT72" s="60"/>
      <c r="MOU72" s="60"/>
      <c r="MOV72" s="60"/>
      <c r="MOW72" s="60"/>
      <c r="MOX72" s="60"/>
      <c r="MOY72" s="60"/>
      <c r="MOZ72" s="60"/>
      <c r="MPA72" s="60"/>
      <c r="MPB72" s="60"/>
      <c r="MPC72" s="60"/>
      <c r="MPD72" s="60"/>
      <c r="MPE72" s="60"/>
      <c r="MPF72" s="60"/>
      <c r="MPG72" s="60"/>
      <c r="MPH72" s="60"/>
      <c r="MPI72" s="60"/>
      <c r="MPJ72" s="60"/>
      <c r="MPK72" s="60"/>
      <c r="MPL72" s="60"/>
      <c r="MPM72" s="60"/>
      <c r="MPN72" s="60"/>
      <c r="MPO72" s="60"/>
      <c r="MPP72" s="60"/>
      <c r="MPQ72" s="60"/>
      <c r="MPR72" s="60"/>
      <c r="MPS72" s="60"/>
      <c r="MPT72" s="60"/>
      <c r="MPU72" s="60"/>
      <c r="MPV72" s="60"/>
      <c r="MPW72" s="60"/>
      <c r="MPX72" s="60"/>
      <c r="MPY72" s="60"/>
      <c r="MPZ72" s="60"/>
      <c r="MQA72" s="60"/>
      <c r="MQB72" s="60"/>
      <c r="MQC72" s="60"/>
      <c r="MQD72" s="60"/>
      <c r="MQE72" s="60"/>
      <c r="MQF72" s="60"/>
      <c r="MQG72" s="60"/>
      <c r="MQH72" s="60"/>
      <c r="MQI72" s="60"/>
      <c r="MQJ72" s="60"/>
      <c r="MQK72" s="60"/>
      <c r="MQL72" s="60"/>
      <c r="MQM72" s="60"/>
      <c r="MQN72" s="60"/>
      <c r="MQO72" s="60"/>
      <c r="MQP72" s="60"/>
      <c r="MQQ72" s="60"/>
      <c r="MQR72" s="60"/>
      <c r="MQS72" s="60"/>
      <c r="MQT72" s="60"/>
      <c r="MQU72" s="60"/>
      <c r="MQV72" s="60"/>
      <c r="MQW72" s="60"/>
      <c r="MQX72" s="60"/>
      <c r="MQY72" s="60"/>
      <c r="MQZ72" s="60"/>
      <c r="MRA72" s="60"/>
      <c r="MRB72" s="60"/>
      <c r="MRC72" s="60"/>
      <c r="MRD72" s="60"/>
      <c r="MRE72" s="60"/>
      <c r="MRF72" s="60"/>
      <c r="MRG72" s="60"/>
      <c r="MRH72" s="60"/>
      <c r="MRI72" s="60"/>
      <c r="MRJ72" s="60"/>
      <c r="MRK72" s="60"/>
      <c r="MRL72" s="60"/>
      <c r="MRM72" s="60"/>
      <c r="MRN72" s="60"/>
      <c r="MRO72" s="60"/>
      <c r="MRP72" s="60"/>
      <c r="MRQ72" s="60"/>
      <c r="MRR72" s="60"/>
      <c r="MRS72" s="60"/>
      <c r="MRT72" s="60"/>
      <c r="MRU72" s="60"/>
      <c r="MRV72" s="60"/>
      <c r="MRW72" s="60"/>
      <c r="MRX72" s="60"/>
      <c r="MRY72" s="60"/>
      <c r="MRZ72" s="60"/>
      <c r="MSA72" s="60"/>
      <c r="MSB72" s="60"/>
      <c r="MSC72" s="60"/>
      <c r="MSD72" s="60"/>
      <c r="MSE72" s="60"/>
      <c r="MSF72" s="60"/>
      <c r="MSG72" s="60"/>
      <c r="MSH72" s="60"/>
      <c r="MSI72" s="60"/>
      <c r="MSJ72" s="60"/>
      <c r="MSK72" s="60"/>
      <c r="MSL72" s="60"/>
      <c r="MSM72" s="60"/>
      <c r="MSN72" s="60"/>
      <c r="MSO72" s="60"/>
      <c r="MSP72" s="60"/>
      <c r="MSQ72" s="60"/>
      <c r="MSR72" s="60"/>
      <c r="MSS72" s="60"/>
      <c r="MST72" s="60"/>
      <c r="MSU72" s="60"/>
      <c r="MSV72" s="60"/>
      <c r="MSW72" s="60"/>
      <c r="MSX72" s="60"/>
      <c r="MSY72" s="60"/>
      <c r="MSZ72" s="60"/>
      <c r="MTA72" s="60"/>
      <c r="MTB72" s="60"/>
      <c r="MTC72" s="60"/>
      <c r="MTD72" s="60"/>
      <c r="MTE72" s="60"/>
      <c r="MTF72" s="60"/>
      <c r="MTG72" s="60"/>
      <c r="MTH72" s="60"/>
      <c r="MTI72" s="60"/>
      <c r="MTJ72" s="60"/>
      <c r="MTK72" s="60"/>
      <c r="MTL72" s="60"/>
      <c r="MTM72" s="60"/>
      <c r="MTN72" s="60"/>
      <c r="MTO72" s="60"/>
      <c r="MTP72" s="60"/>
      <c r="MTQ72" s="60"/>
      <c r="MTR72" s="60"/>
      <c r="MTS72" s="60"/>
      <c r="MTT72" s="60"/>
      <c r="MTU72" s="60"/>
      <c r="MTV72" s="60"/>
      <c r="MTW72" s="60"/>
      <c r="MTX72" s="60"/>
      <c r="MTY72" s="60"/>
      <c r="MTZ72" s="60"/>
      <c r="MUA72" s="60"/>
      <c r="MUB72" s="60"/>
      <c r="MUC72" s="60"/>
      <c r="MUD72" s="60"/>
      <c r="MUE72" s="60"/>
      <c r="MUF72" s="60"/>
      <c r="MUG72" s="60"/>
      <c r="MUH72" s="60"/>
      <c r="MUI72" s="60"/>
      <c r="MUJ72" s="60"/>
      <c r="MUK72" s="60"/>
      <c r="MUL72" s="60"/>
      <c r="MUM72" s="60"/>
      <c r="MUN72" s="60"/>
      <c r="MUO72" s="60"/>
      <c r="MUP72" s="60"/>
      <c r="MUQ72" s="60"/>
      <c r="MUR72" s="60"/>
      <c r="MUS72" s="60"/>
      <c r="MUT72" s="60"/>
      <c r="MUU72" s="60"/>
      <c r="MUV72" s="60"/>
      <c r="MUW72" s="60"/>
      <c r="MUX72" s="60"/>
      <c r="MUY72" s="60"/>
      <c r="MUZ72" s="60"/>
      <c r="MVA72" s="60"/>
      <c r="MVB72" s="60"/>
      <c r="MVC72" s="60"/>
      <c r="MVD72" s="60"/>
      <c r="MVE72" s="60"/>
      <c r="MVF72" s="60"/>
      <c r="MVG72" s="60"/>
      <c r="MVH72" s="60"/>
      <c r="MVI72" s="60"/>
      <c r="MVJ72" s="60"/>
      <c r="MVK72" s="60"/>
      <c r="MVL72" s="60"/>
      <c r="MVM72" s="60"/>
      <c r="MVN72" s="60"/>
      <c r="MVO72" s="60"/>
      <c r="MVP72" s="60"/>
      <c r="MVQ72" s="60"/>
      <c r="MVR72" s="60"/>
      <c r="MVS72" s="60"/>
      <c r="MVT72" s="60"/>
      <c r="MVU72" s="60"/>
      <c r="MVV72" s="60"/>
      <c r="MVW72" s="60"/>
      <c r="MVX72" s="60"/>
      <c r="MVY72" s="60"/>
      <c r="MVZ72" s="60"/>
      <c r="MWA72" s="60"/>
      <c r="MWB72" s="60"/>
      <c r="MWC72" s="60"/>
      <c r="MWD72" s="60"/>
      <c r="MWE72" s="60"/>
      <c r="MWF72" s="60"/>
      <c r="MWG72" s="60"/>
      <c r="MWH72" s="60"/>
      <c r="MWI72" s="60"/>
      <c r="MWJ72" s="60"/>
      <c r="MWK72" s="60"/>
      <c r="MWL72" s="60"/>
      <c r="MWM72" s="60"/>
      <c r="MWN72" s="60"/>
      <c r="MWO72" s="60"/>
      <c r="MWP72" s="60"/>
      <c r="MWQ72" s="60"/>
      <c r="MWR72" s="60"/>
      <c r="MWS72" s="60"/>
      <c r="MWT72" s="60"/>
      <c r="MWU72" s="60"/>
      <c r="MWV72" s="60"/>
      <c r="MWW72" s="60"/>
      <c r="MWX72" s="60"/>
      <c r="MWY72" s="60"/>
      <c r="MWZ72" s="60"/>
      <c r="MXA72" s="60"/>
      <c r="MXB72" s="60"/>
      <c r="MXC72" s="60"/>
      <c r="MXD72" s="60"/>
      <c r="MXE72" s="60"/>
      <c r="MXF72" s="60"/>
      <c r="MXG72" s="60"/>
      <c r="MXH72" s="60"/>
      <c r="MXI72" s="60"/>
      <c r="MXJ72" s="60"/>
      <c r="MXK72" s="60"/>
      <c r="MXL72" s="60"/>
      <c r="MXM72" s="60"/>
      <c r="MXN72" s="60"/>
      <c r="MXO72" s="60"/>
      <c r="MXP72" s="60"/>
      <c r="MXQ72" s="60"/>
      <c r="MXR72" s="60"/>
      <c r="MXS72" s="60"/>
      <c r="MXT72" s="60"/>
      <c r="MXU72" s="60"/>
      <c r="MXV72" s="60"/>
      <c r="MXW72" s="60"/>
      <c r="MXX72" s="60"/>
      <c r="MXY72" s="60"/>
      <c r="MXZ72" s="60"/>
      <c r="MYA72" s="60"/>
      <c r="MYB72" s="60"/>
      <c r="MYC72" s="60"/>
      <c r="MYD72" s="60"/>
      <c r="MYE72" s="60"/>
      <c r="MYF72" s="60"/>
      <c r="MYG72" s="60"/>
      <c r="MYH72" s="60"/>
      <c r="MYI72" s="60"/>
      <c r="MYJ72" s="60"/>
      <c r="MYK72" s="60"/>
      <c r="MYL72" s="60"/>
      <c r="MYM72" s="60"/>
      <c r="MYN72" s="60"/>
      <c r="MYO72" s="60"/>
      <c r="MYP72" s="60"/>
      <c r="MYQ72" s="60"/>
      <c r="MYR72" s="60"/>
      <c r="MYS72" s="60"/>
      <c r="MYT72" s="60"/>
      <c r="MYU72" s="60"/>
      <c r="MYV72" s="60"/>
      <c r="MYW72" s="60"/>
      <c r="MYX72" s="60"/>
      <c r="MYY72" s="60"/>
      <c r="MYZ72" s="60"/>
      <c r="MZA72" s="60"/>
      <c r="MZB72" s="60"/>
      <c r="MZC72" s="60"/>
      <c r="MZD72" s="60"/>
      <c r="MZE72" s="60"/>
      <c r="MZF72" s="60"/>
      <c r="MZG72" s="60"/>
      <c r="MZH72" s="60"/>
      <c r="MZI72" s="60"/>
      <c r="MZJ72" s="60"/>
      <c r="MZK72" s="60"/>
      <c r="MZL72" s="60"/>
      <c r="MZM72" s="60"/>
      <c r="MZN72" s="60"/>
      <c r="MZO72" s="60"/>
      <c r="MZP72" s="60"/>
      <c r="MZQ72" s="60"/>
      <c r="MZR72" s="60"/>
      <c r="MZS72" s="60"/>
      <c r="MZT72" s="60"/>
      <c r="MZU72" s="60"/>
      <c r="MZV72" s="60"/>
      <c r="MZW72" s="60"/>
      <c r="MZX72" s="60"/>
      <c r="MZY72" s="60"/>
      <c r="MZZ72" s="60"/>
      <c r="NAA72" s="60"/>
      <c r="NAB72" s="60"/>
      <c r="NAC72" s="60"/>
      <c r="NAD72" s="60"/>
      <c r="NAE72" s="60"/>
      <c r="NAF72" s="60"/>
      <c r="NAG72" s="60"/>
      <c r="NAH72" s="60"/>
      <c r="NAI72" s="60"/>
      <c r="NAJ72" s="60"/>
      <c r="NAK72" s="60"/>
      <c r="NAL72" s="60"/>
      <c r="NAM72" s="60"/>
      <c r="NAN72" s="60"/>
      <c r="NAO72" s="60"/>
      <c r="NAP72" s="60"/>
      <c r="NAQ72" s="60"/>
      <c r="NAR72" s="60"/>
      <c r="NAS72" s="60"/>
      <c r="NAT72" s="60"/>
      <c r="NAU72" s="60"/>
      <c r="NAV72" s="60"/>
      <c r="NAW72" s="60"/>
      <c r="NAX72" s="60"/>
      <c r="NAY72" s="60"/>
      <c r="NAZ72" s="60"/>
      <c r="NBA72" s="60"/>
      <c r="NBB72" s="60"/>
      <c r="NBC72" s="60"/>
      <c r="NBD72" s="60"/>
      <c r="NBE72" s="60"/>
      <c r="NBF72" s="60"/>
      <c r="NBG72" s="60"/>
      <c r="NBH72" s="60"/>
      <c r="NBI72" s="60"/>
      <c r="NBJ72" s="60"/>
      <c r="NBK72" s="60"/>
      <c r="NBL72" s="60"/>
      <c r="NBM72" s="60"/>
      <c r="NBN72" s="60"/>
      <c r="NBO72" s="60"/>
      <c r="NBP72" s="60"/>
      <c r="NBQ72" s="60"/>
      <c r="NBR72" s="60"/>
      <c r="NBS72" s="60"/>
      <c r="NBT72" s="60"/>
      <c r="NBU72" s="60"/>
      <c r="NBV72" s="60"/>
      <c r="NBW72" s="60"/>
      <c r="NBX72" s="60"/>
      <c r="NBY72" s="60"/>
      <c r="NBZ72" s="60"/>
      <c r="NCA72" s="60"/>
      <c r="NCB72" s="60"/>
      <c r="NCC72" s="60"/>
      <c r="NCD72" s="60"/>
      <c r="NCE72" s="60"/>
      <c r="NCF72" s="60"/>
      <c r="NCG72" s="60"/>
      <c r="NCH72" s="60"/>
      <c r="NCI72" s="60"/>
      <c r="NCJ72" s="60"/>
      <c r="NCK72" s="60"/>
      <c r="NCL72" s="60"/>
      <c r="NCM72" s="60"/>
      <c r="NCN72" s="60"/>
      <c r="NCO72" s="60"/>
      <c r="NCP72" s="60"/>
      <c r="NCQ72" s="60"/>
      <c r="NCR72" s="60"/>
      <c r="NCS72" s="60"/>
      <c r="NCT72" s="60"/>
      <c r="NCU72" s="60"/>
      <c r="NCV72" s="60"/>
      <c r="NCW72" s="60"/>
      <c r="NCX72" s="60"/>
      <c r="NCY72" s="60"/>
      <c r="NCZ72" s="60"/>
      <c r="NDA72" s="60"/>
      <c r="NDB72" s="60"/>
      <c r="NDC72" s="60"/>
      <c r="NDD72" s="60"/>
      <c r="NDE72" s="60"/>
      <c r="NDF72" s="60"/>
      <c r="NDG72" s="60"/>
      <c r="NDH72" s="60"/>
      <c r="NDI72" s="60"/>
      <c r="NDJ72" s="60"/>
      <c r="NDK72" s="60"/>
      <c r="NDL72" s="60"/>
      <c r="NDM72" s="60"/>
      <c r="NDN72" s="60"/>
      <c r="NDO72" s="60"/>
      <c r="NDP72" s="60"/>
      <c r="NDQ72" s="60"/>
      <c r="NDR72" s="60"/>
      <c r="NDS72" s="60"/>
      <c r="NDT72" s="60"/>
      <c r="NDU72" s="60"/>
      <c r="NDV72" s="60"/>
      <c r="NDW72" s="60"/>
      <c r="NDX72" s="60"/>
      <c r="NDY72" s="60"/>
      <c r="NDZ72" s="60"/>
      <c r="NEA72" s="60"/>
      <c r="NEB72" s="60"/>
      <c r="NEC72" s="60"/>
      <c r="NED72" s="60"/>
      <c r="NEE72" s="60"/>
      <c r="NEF72" s="60"/>
      <c r="NEG72" s="60"/>
      <c r="NEH72" s="60"/>
      <c r="NEI72" s="60"/>
      <c r="NEJ72" s="60"/>
      <c r="NEK72" s="60"/>
      <c r="NEL72" s="60"/>
      <c r="NEM72" s="60"/>
      <c r="NEN72" s="60"/>
      <c r="NEO72" s="60"/>
      <c r="NEP72" s="60"/>
      <c r="NEQ72" s="60"/>
      <c r="NER72" s="60"/>
      <c r="NES72" s="60"/>
      <c r="NET72" s="60"/>
      <c r="NEU72" s="60"/>
      <c r="NEV72" s="60"/>
      <c r="NEW72" s="60"/>
      <c r="NEX72" s="60"/>
      <c r="NEY72" s="60"/>
      <c r="NEZ72" s="60"/>
      <c r="NFA72" s="60"/>
      <c r="NFB72" s="60"/>
      <c r="NFC72" s="60"/>
      <c r="NFD72" s="60"/>
      <c r="NFE72" s="60"/>
      <c r="NFF72" s="60"/>
      <c r="NFG72" s="60"/>
      <c r="NFH72" s="60"/>
      <c r="NFI72" s="60"/>
      <c r="NFJ72" s="60"/>
      <c r="NFK72" s="60"/>
      <c r="NFL72" s="60"/>
      <c r="NFM72" s="60"/>
      <c r="NFN72" s="60"/>
      <c r="NFO72" s="60"/>
      <c r="NFP72" s="60"/>
      <c r="NFQ72" s="60"/>
      <c r="NFR72" s="60"/>
      <c r="NFS72" s="60"/>
      <c r="NFT72" s="60"/>
      <c r="NFU72" s="60"/>
      <c r="NFV72" s="60"/>
      <c r="NFW72" s="60"/>
      <c r="NFX72" s="60"/>
      <c r="NFY72" s="60"/>
      <c r="NFZ72" s="60"/>
      <c r="NGA72" s="60"/>
      <c r="NGB72" s="60"/>
      <c r="NGC72" s="60"/>
      <c r="NGD72" s="60"/>
      <c r="NGE72" s="60"/>
      <c r="NGF72" s="60"/>
      <c r="NGG72" s="60"/>
      <c r="NGH72" s="60"/>
      <c r="NGI72" s="60"/>
      <c r="NGJ72" s="60"/>
      <c r="NGK72" s="60"/>
      <c r="NGL72" s="60"/>
      <c r="NGM72" s="60"/>
      <c r="NGN72" s="60"/>
      <c r="NGO72" s="60"/>
      <c r="NGP72" s="60"/>
      <c r="NGQ72" s="60"/>
      <c r="NGR72" s="60"/>
      <c r="NGS72" s="60"/>
      <c r="NGT72" s="60"/>
      <c r="NGU72" s="60"/>
      <c r="NGV72" s="60"/>
      <c r="NGW72" s="60"/>
      <c r="NGX72" s="60"/>
      <c r="NGY72" s="60"/>
      <c r="NGZ72" s="60"/>
      <c r="NHA72" s="60"/>
      <c r="NHB72" s="60"/>
      <c r="NHC72" s="60"/>
      <c r="NHD72" s="60"/>
      <c r="NHE72" s="60"/>
      <c r="NHF72" s="60"/>
      <c r="NHG72" s="60"/>
      <c r="NHH72" s="60"/>
      <c r="NHI72" s="60"/>
      <c r="NHJ72" s="60"/>
      <c r="NHK72" s="60"/>
      <c r="NHL72" s="60"/>
      <c r="NHM72" s="60"/>
      <c r="NHN72" s="60"/>
      <c r="NHO72" s="60"/>
      <c r="NHP72" s="60"/>
      <c r="NHQ72" s="60"/>
      <c r="NHR72" s="60"/>
      <c r="NHS72" s="60"/>
      <c r="NHT72" s="60"/>
      <c r="NHU72" s="60"/>
      <c r="NHV72" s="60"/>
      <c r="NHW72" s="60"/>
      <c r="NHX72" s="60"/>
      <c r="NHY72" s="60"/>
      <c r="NHZ72" s="60"/>
      <c r="NIA72" s="60"/>
      <c r="NIB72" s="60"/>
      <c r="NIC72" s="60"/>
      <c r="NID72" s="60"/>
      <c r="NIE72" s="60"/>
      <c r="NIF72" s="60"/>
      <c r="NIG72" s="60"/>
      <c r="NIH72" s="60"/>
      <c r="NII72" s="60"/>
      <c r="NIJ72" s="60"/>
      <c r="NIK72" s="60"/>
      <c r="NIL72" s="60"/>
      <c r="NIM72" s="60"/>
      <c r="NIN72" s="60"/>
      <c r="NIO72" s="60"/>
      <c r="NIP72" s="60"/>
      <c r="NIQ72" s="60"/>
      <c r="NIR72" s="60"/>
      <c r="NIS72" s="60"/>
      <c r="NIT72" s="60"/>
      <c r="NIU72" s="60"/>
      <c r="NIV72" s="60"/>
      <c r="NIW72" s="60"/>
      <c r="NIX72" s="60"/>
      <c r="NIY72" s="60"/>
      <c r="NIZ72" s="60"/>
      <c r="NJA72" s="60"/>
      <c r="NJB72" s="60"/>
      <c r="NJC72" s="60"/>
      <c r="NJD72" s="60"/>
      <c r="NJE72" s="60"/>
      <c r="NJF72" s="60"/>
      <c r="NJG72" s="60"/>
      <c r="NJH72" s="60"/>
      <c r="NJI72" s="60"/>
      <c r="NJJ72" s="60"/>
      <c r="NJK72" s="60"/>
      <c r="NJL72" s="60"/>
      <c r="NJM72" s="60"/>
      <c r="NJN72" s="60"/>
      <c r="NJO72" s="60"/>
      <c r="NJP72" s="60"/>
      <c r="NJQ72" s="60"/>
      <c r="NJR72" s="60"/>
      <c r="NJS72" s="60"/>
      <c r="NJT72" s="60"/>
      <c r="NJU72" s="60"/>
      <c r="NJV72" s="60"/>
      <c r="NJW72" s="60"/>
      <c r="NJX72" s="60"/>
      <c r="NJY72" s="60"/>
      <c r="NJZ72" s="60"/>
      <c r="NKA72" s="60"/>
      <c r="NKB72" s="60"/>
      <c r="NKC72" s="60"/>
      <c r="NKD72" s="60"/>
      <c r="NKE72" s="60"/>
      <c r="NKF72" s="60"/>
      <c r="NKG72" s="60"/>
      <c r="NKH72" s="60"/>
      <c r="NKI72" s="60"/>
      <c r="NKJ72" s="60"/>
      <c r="NKK72" s="60"/>
      <c r="NKL72" s="60"/>
      <c r="NKM72" s="60"/>
      <c r="NKN72" s="60"/>
      <c r="NKO72" s="60"/>
      <c r="NKP72" s="60"/>
      <c r="NKQ72" s="60"/>
      <c r="NKR72" s="60"/>
      <c r="NKS72" s="60"/>
      <c r="NKT72" s="60"/>
      <c r="NKU72" s="60"/>
      <c r="NKV72" s="60"/>
      <c r="NKW72" s="60"/>
      <c r="NKX72" s="60"/>
      <c r="NKY72" s="60"/>
      <c r="NKZ72" s="60"/>
      <c r="NLA72" s="60"/>
      <c r="NLB72" s="60"/>
      <c r="NLC72" s="60"/>
      <c r="NLD72" s="60"/>
      <c r="NLE72" s="60"/>
      <c r="NLF72" s="60"/>
      <c r="NLG72" s="60"/>
      <c r="NLH72" s="60"/>
      <c r="NLI72" s="60"/>
      <c r="NLJ72" s="60"/>
      <c r="NLK72" s="60"/>
      <c r="NLL72" s="60"/>
      <c r="NLM72" s="60"/>
      <c r="NLN72" s="60"/>
      <c r="NLO72" s="60"/>
      <c r="NLP72" s="60"/>
      <c r="NLQ72" s="60"/>
      <c r="NLR72" s="60"/>
      <c r="NLS72" s="60"/>
      <c r="NLT72" s="60"/>
      <c r="NLU72" s="60"/>
      <c r="NLV72" s="60"/>
      <c r="NLW72" s="60"/>
      <c r="NLX72" s="60"/>
      <c r="NLY72" s="60"/>
      <c r="NLZ72" s="60"/>
      <c r="NMA72" s="60"/>
      <c r="NMB72" s="60"/>
      <c r="NMC72" s="60"/>
      <c r="NMD72" s="60"/>
      <c r="NME72" s="60"/>
      <c r="NMF72" s="60"/>
      <c r="NMG72" s="60"/>
      <c r="NMH72" s="60"/>
      <c r="NMI72" s="60"/>
      <c r="NMJ72" s="60"/>
      <c r="NMK72" s="60"/>
      <c r="NML72" s="60"/>
      <c r="NMM72" s="60"/>
      <c r="NMN72" s="60"/>
      <c r="NMO72" s="60"/>
      <c r="NMP72" s="60"/>
      <c r="NMQ72" s="60"/>
      <c r="NMR72" s="60"/>
      <c r="NMS72" s="60"/>
      <c r="NMT72" s="60"/>
      <c r="NMU72" s="60"/>
      <c r="NMV72" s="60"/>
      <c r="NMW72" s="60"/>
      <c r="NMX72" s="60"/>
      <c r="NMY72" s="60"/>
      <c r="NMZ72" s="60"/>
      <c r="NNA72" s="60"/>
      <c r="NNB72" s="60"/>
      <c r="NNC72" s="60"/>
      <c r="NND72" s="60"/>
      <c r="NNE72" s="60"/>
      <c r="NNF72" s="60"/>
      <c r="NNG72" s="60"/>
      <c r="NNH72" s="60"/>
      <c r="NNI72" s="60"/>
      <c r="NNJ72" s="60"/>
      <c r="NNK72" s="60"/>
      <c r="NNL72" s="60"/>
      <c r="NNM72" s="60"/>
      <c r="NNN72" s="60"/>
      <c r="NNO72" s="60"/>
      <c r="NNP72" s="60"/>
      <c r="NNQ72" s="60"/>
      <c r="NNR72" s="60"/>
      <c r="NNS72" s="60"/>
      <c r="NNT72" s="60"/>
      <c r="NNU72" s="60"/>
      <c r="NNV72" s="60"/>
      <c r="NNW72" s="60"/>
      <c r="NNX72" s="60"/>
      <c r="NNY72" s="60"/>
      <c r="NNZ72" s="60"/>
      <c r="NOA72" s="60"/>
      <c r="NOB72" s="60"/>
      <c r="NOC72" s="60"/>
      <c r="NOD72" s="60"/>
      <c r="NOE72" s="60"/>
      <c r="NOF72" s="60"/>
      <c r="NOG72" s="60"/>
      <c r="NOH72" s="60"/>
      <c r="NOI72" s="60"/>
      <c r="NOJ72" s="60"/>
      <c r="NOK72" s="60"/>
      <c r="NOL72" s="60"/>
      <c r="NOM72" s="60"/>
      <c r="NON72" s="60"/>
      <c r="NOO72" s="60"/>
      <c r="NOP72" s="60"/>
      <c r="NOQ72" s="60"/>
      <c r="NOR72" s="60"/>
      <c r="NOS72" s="60"/>
      <c r="NOT72" s="60"/>
      <c r="NOU72" s="60"/>
      <c r="NOV72" s="60"/>
      <c r="NOW72" s="60"/>
      <c r="NOX72" s="60"/>
      <c r="NOY72" s="60"/>
      <c r="NOZ72" s="60"/>
      <c r="NPA72" s="60"/>
      <c r="NPB72" s="60"/>
      <c r="NPC72" s="60"/>
      <c r="NPD72" s="60"/>
      <c r="NPE72" s="60"/>
      <c r="NPF72" s="60"/>
      <c r="NPG72" s="60"/>
      <c r="NPH72" s="60"/>
      <c r="NPI72" s="60"/>
      <c r="NPJ72" s="60"/>
      <c r="NPK72" s="60"/>
      <c r="NPL72" s="60"/>
      <c r="NPM72" s="60"/>
      <c r="NPN72" s="60"/>
      <c r="NPO72" s="60"/>
      <c r="NPP72" s="60"/>
      <c r="NPQ72" s="60"/>
      <c r="NPR72" s="60"/>
      <c r="NPS72" s="60"/>
      <c r="NPT72" s="60"/>
      <c r="NPU72" s="60"/>
      <c r="NPV72" s="60"/>
      <c r="NPW72" s="60"/>
      <c r="NPX72" s="60"/>
      <c r="NPY72" s="60"/>
      <c r="NPZ72" s="60"/>
      <c r="NQA72" s="60"/>
      <c r="NQB72" s="60"/>
      <c r="NQC72" s="60"/>
      <c r="NQD72" s="60"/>
      <c r="NQE72" s="60"/>
      <c r="NQF72" s="60"/>
      <c r="NQG72" s="60"/>
      <c r="NQH72" s="60"/>
      <c r="NQI72" s="60"/>
      <c r="NQJ72" s="60"/>
      <c r="NQK72" s="60"/>
      <c r="NQL72" s="60"/>
      <c r="NQM72" s="60"/>
      <c r="NQN72" s="60"/>
      <c r="NQO72" s="60"/>
      <c r="NQP72" s="60"/>
      <c r="NQQ72" s="60"/>
      <c r="NQR72" s="60"/>
      <c r="NQS72" s="60"/>
      <c r="NQT72" s="60"/>
      <c r="NQU72" s="60"/>
      <c r="NQV72" s="60"/>
      <c r="NQW72" s="60"/>
      <c r="NQX72" s="60"/>
      <c r="NQY72" s="60"/>
      <c r="NQZ72" s="60"/>
      <c r="NRA72" s="60"/>
      <c r="NRB72" s="60"/>
      <c r="NRC72" s="60"/>
      <c r="NRD72" s="60"/>
      <c r="NRE72" s="60"/>
      <c r="NRF72" s="60"/>
      <c r="NRG72" s="60"/>
      <c r="NRH72" s="60"/>
      <c r="NRI72" s="60"/>
      <c r="NRJ72" s="60"/>
      <c r="NRK72" s="60"/>
      <c r="NRL72" s="60"/>
      <c r="NRM72" s="60"/>
      <c r="NRN72" s="60"/>
      <c r="NRO72" s="60"/>
      <c r="NRP72" s="60"/>
      <c r="NRQ72" s="60"/>
      <c r="NRR72" s="60"/>
      <c r="NRS72" s="60"/>
      <c r="NRT72" s="60"/>
      <c r="NRU72" s="60"/>
      <c r="NRV72" s="60"/>
      <c r="NRW72" s="60"/>
      <c r="NRX72" s="60"/>
      <c r="NRY72" s="60"/>
      <c r="NRZ72" s="60"/>
      <c r="NSA72" s="60"/>
      <c r="NSB72" s="60"/>
      <c r="NSC72" s="60"/>
      <c r="NSD72" s="60"/>
      <c r="NSE72" s="60"/>
      <c r="NSF72" s="60"/>
      <c r="NSG72" s="60"/>
      <c r="NSH72" s="60"/>
      <c r="NSI72" s="60"/>
      <c r="NSJ72" s="60"/>
      <c r="NSK72" s="60"/>
      <c r="NSL72" s="60"/>
      <c r="NSM72" s="60"/>
      <c r="NSN72" s="60"/>
      <c r="NSO72" s="60"/>
      <c r="NSP72" s="60"/>
      <c r="NSQ72" s="60"/>
      <c r="NSR72" s="60"/>
      <c r="NSS72" s="60"/>
      <c r="NST72" s="60"/>
      <c r="NSU72" s="60"/>
      <c r="NSV72" s="60"/>
      <c r="NSW72" s="60"/>
      <c r="NSX72" s="60"/>
      <c r="NSY72" s="60"/>
      <c r="NSZ72" s="60"/>
      <c r="NTA72" s="60"/>
      <c r="NTB72" s="60"/>
      <c r="NTC72" s="60"/>
      <c r="NTD72" s="60"/>
      <c r="NTE72" s="60"/>
      <c r="NTF72" s="60"/>
      <c r="NTG72" s="60"/>
      <c r="NTH72" s="60"/>
      <c r="NTI72" s="60"/>
      <c r="NTJ72" s="60"/>
      <c r="NTK72" s="60"/>
      <c r="NTL72" s="60"/>
      <c r="NTM72" s="60"/>
      <c r="NTN72" s="60"/>
      <c r="NTO72" s="60"/>
      <c r="NTP72" s="60"/>
      <c r="NTQ72" s="60"/>
      <c r="NTR72" s="60"/>
      <c r="NTS72" s="60"/>
      <c r="NTT72" s="60"/>
      <c r="NTU72" s="60"/>
      <c r="NTV72" s="60"/>
      <c r="NTW72" s="60"/>
      <c r="NTX72" s="60"/>
      <c r="NTY72" s="60"/>
      <c r="NTZ72" s="60"/>
      <c r="NUA72" s="60"/>
      <c r="NUB72" s="60"/>
      <c r="NUC72" s="60"/>
      <c r="NUD72" s="60"/>
      <c r="NUE72" s="60"/>
      <c r="NUF72" s="60"/>
      <c r="NUG72" s="60"/>
      <c r="NUH72" s="60"/>
      <c r="NUI72" s="60"/>
      <c r="NUJ72" s="60"/>
      <c r="NUK72" s="60"/>
      <c r="NUL72" s="60"/>
      <c r="NUM72" s="60"/>
      <c r="NUN72" s="60"/>
      <c r="NUO72" s="60"/>
      <c r="NUP72" s="60"/>
      <c r="NUQ72" s="60"/>
      <c r="NUR72" s="60"/>
      <c r="NUS72" s="60"/>
      <c r="NUT72" s="60"/>
      <c r="NUU72" s="60"/>
      <c r="NUV72" s="60"/>
      <c r="NUW72" s="60"/>
      <c r="NUX72" s="60"/>
      <c r="NUY72" s="60"/>
      <c r="NUZ72" s="60"/>
      <c r="NVA72" s="60"/>
      <c r="NVB72" s="60"/>
      <c r="NVC72" s="60"/>
      <c r="NVD72" s="60"/>
      <c r="NVE72" s="60"/>
      <c r="NVF72" s="60"/>
      <c r="NVG72" s="60"/>
      <c r="NVH72" s="60"/>
      <c r="NVI72" s="60"/>
      <c r="NVJ72" s="60"/>
      <c r="NVK72" s="60"/>
      <c r="NVL72" s="60"/>
      <c r="NVM72" s="60"/>
      <c r="NVN72" s="60"/>
      <c r="NVO72" s="60"/>
      <c r="NVP72" s="60"/>
      <c r="NVQ72" s="60"/>
      <c r="NVR72" s="60"/>
      <c r="NVS72" s="60"/>
      <c r="NVT72" s="60"/>
      <c r="NVU72" s="60"/>
      <c r="NVV72" s="60"/>
      <c r="NVW72" s="60"/>
      <c r="NVX72" s="60"/>
      <c r="NVY72" s="60"/>
      <c r="NVZ72" s="60"/>
      <c r="NWA72" s="60"/>
      <c r="NWB72" s="60"/>
      <c r="NWC72" s="60"/>
      <c r="NWD72" s="60"/>
      <c r="NWE72" s="60"/>
      <c r="NWF72" s="60"/>
      <c r="NWG72" s="60"/>
      <c r="NWH72" s="60"/>
      <c r="NWI72" s="60"/>
      <c r="NWJ72" s="60"/>
      <c r="NWK72" s="60"/>
      <c r="NWL72" s="60"/>
      <c r="NWM72" s="60"/>
      <c r="NWN72" s="60"/>
      <c r="NWO72" s="60"/>
      <c r="NWP72" s="60"/>
      <c r="NWQ72" s="60"/>
      <c r="NWR72" s="60"/>
      <c r="NWS72" s="60"/>
      <c r="NWT72" s="60"/>
      <c r="NWU72" s="60"/>
      <c r="NWV72" s="60"/>
      <c r="NWW72" s="60"/>
      <c r="NWX72" s="60"/>
      <c r="NWY72" s="60"/>
      <c r="NWZ72" s="60"/>
      <c r="NXA72" s="60"/>
      <c r="NXB72" s="60"/>
      <c r="NXC72" s="60"/>
      <c r="NXD72" s="60"/>
      <c r="NXE72" s="60"/>
      <c r="NXF72" s="60"/>
      <c r="NXG72" s="60"/>
      <c r="NXH72" s="60"/>
      <c r="NXI72" s="60"/>
      <c r="NXJ72" s="60"/>
      <c r="NXK72" s="60"/>
      <c r="NXL72" s="60"/>
      <c r="NXM72" s="60"/>
      <c r="NXN72" s="60"/>
      <c r="NXO72" s="60"/>
      <c r="NXP72" s="60"/>
      <c r="NXQ72" s="60"/>
      <c r="NXR72" s="60"/>
      <c r="NXS72" s="60"/>
      <c r="NXT72" s="60"/>
      <c r="NXU72" s="60"/>
      <c r="NXV72" s="60"/>
      <c r="NXW72" s="60"/>
      <c r="NXX72" s="60"/>
      <c r="NXY72" s="60"/>
      <c r="NXZ72" s="60"/>
      <c r="NYA72" s="60"/>
      <c r="NYB72" s="60"/>
      <c r="NYC72" s="60"/>
      <c r="NYD72" s="60"/>
      <c r="NYE72" s="60"/>
      <c r="NYF72" s="60"/>
      <c r="NYG72" s="60"/>
      <c r="NYH72" s="60"/>
      <c r="NYI72" s="60"/>
      <c r="NYJ72" s="60"/>
      <c r="NYK72" s="60"/>
      <c r="NYL72" s="60"/>
      <c r="NYM72" s="60"/>
      <c r="NYN72" s="60"/>
      <c r="NYO72" s="60"/>
      <c r="NYP72" s="60"/>
      <c r="NYQ72" s="60"/>
      <c r="NYR72" s="60"/>
      <c r="NYS72" s="60"/>
      <c r="NYT72" s="60"/>
      <c r="NYU72" s="60"/>
      <c r="NYV72" s="60"/>
      <c r="NYW72" s="60"/>
      <c r="NYX72" s="60"/>
      <c r="NYY72" s="60"/>
      <c r="NYZ72" s="60"/>
      <c r="NZA72" s="60"/>
      <c r="NZB72" s="60"/>
      <c r="NZC72" s="60"/>
      <c r="NZD72" s="60"/>
      <c r="NZE72" s="60"/>
      <c r="NZF72" s="60"/>
      <c r="NZG72" s="60"/>
      <c r="NZH72" s="60"/>
      <c r="NZI72" s="60"/>
      <c r="NZJ72" s="60"/>
      <c r="NZK72" s="60"/>
      <c r="NZL72" s="60"/>
      <c r="NZM72" s="60"/>
      <c r="NZN72" s="60"/>
      <c r="NZO72" s="60"/>
      <c r="NZP72" s="60"/>
      <c r="NZQ72" s="60"/>
      <c r="NZR72" s="60"/>
      <c r="NZS72" s="60"/>
      <c r="NZT72" s="60"/>
      <c r="NZU72" s="60"/>
      <c r="NZV72" s="60"/>
      <c r="NZW72" s="60"/>
      <c r="NZX72" s="60"/>
      <c r="NZY72" s="60"/>
      <c r="NZZ72" s="60"/>
      <c r="OAA72" s="60"/>
      <c r="OAB72" s="60"/>
      <c r="OAC72" s="60"/>
      <c r="OAD72" s="60"/>
      <c r="OAE72" s="60"/>
      <c r="OAF72" s="60"/>
      <c r="OAG72" s="60"/>
      <c r="OAH72" s="60"/>
      <c r="OAI72" s="60"/>
      <c r="OAJ72" s="60"/>
      <c r="OAK72" s="60"/>
      <c r="OAL72" s="60"/>
      <c r="OAM72" s="60"/>
      <c r="OAN72" s="60"/>
      <c r="OAO72" s="60"/>
      <c r="OAP72" s="60"/>
      <c r="OAQ72" s="60"/>
      <c r="OAR72" s="60"/>
      <c r="OAS72" s="60"/>
      <c r="OAT72" s="60"/>
      <c r="OAU72" s="60"/>
      <c r="OAV72" s="60"/>
      <c r="OAW72" s="60"/>
      <c r="OAX72" s="60"/>
      <c r="OAY72" s="60"/>
      <c r="OAZ72" s="60"/>
      <c r="OBA72" s="60"/>
      <c r="OBB72" s="60"/>
      <c r="OBC72" s="60"/>
      <c r="OBD72" s="60"/>
      <c r="OBE72" s="60"/>
      <c r="OBF72" s="60"/>
      <c r="OBG72" s="60"/>
      <c r="OBH72" s="60"/>
      <c r="OBI72" s="60"/>
      <c r="OBJ72" s="60"/>
      <c r="OBK72" s="60"/>
      <c r="OBL72" s="60"/>
      <c r="OBM72" s="60"/>
      <c r="OBN72" s="60"/>
      <c r="OBO72" s="60"/>
      <c r="OBP72" s="60"/>
      <c r="OBQ72" s="60"/>
      <c r="OBR72" s="60"/>
      <c r="OBS72" s="60"/>
      <c r="OBT72" s="60"/>
      <c r="OBU72" s="60"/>
      <c r="OBV72" s="60"/>
      <c r="OBW72" s="60"/>
      <c r="OBX72" s="60"/>
      <c r="OBY72" s="60"/>
      <c r="OBZ72" s="60"/>
      <c r="OCA72" s="60"/>
      <c r="OCB72" s="60"/>
      <c r="OCC72" s="60"/>
      <c r="OCD72" s="60"/>
      <c r="OCE72" s="60"/>
      <c r="OCF72" s="60"/>
      <c r="OCG72" s="60"/>
      <c r="OCH72" s="60"/>
      <c r="OCI72" s="60"/>
      <c r="OCJ72" s="60"/>
      <c r="OCK72" s="60"/>
      <c r="OCL72" s="60"/>
      <c r="OCM72" s="60"/>
      <c r="OCN72" s="60"/>
      <c r="OCO72" s="60"/>
      <c r="OCP72" s="60"/>
      <c r="OCQ72" s="60"/>
      <c r="OCR72" s="60"/>
      <c r="OCS72" s="60"/>
      <c r="OCT72" s="60"/>
      <c r="OCU72" s="60"/>
      <c r="OCV72" s="60"/>
      <c r="OCW72" s="60"/>
      <c r="OCX72" s="60"/>
      <c r="OCY72" s="60"/>
      <c r="OCZ72" s="60"/>
      <c r="ODA72" s="60"/>
      <c r="ODB72" s="60"/>
      <c r="ODC72" s="60"/>
      <c r="ODD72" s="60"/>
      <c r="ODE72" s="60"/>
      <c r="ODF72" s="60"/>
      <c r="ODG72" s="60"/>
      <c r="ODH72" s="60"/>
      <c r="ODI72" s="60"/>
      <c r="ODJ72" s="60"/>
      <c r="ODK72" s="60"/>
      <c r="ODL72" s="60"/>
      <c r="ODM72" s="60"/>
      <c r="ODN72" s="60"/>
      <c r="ODO72" s="60"/>
      <c r="ODP72" s="60"/>
      <c r="ODQ72" s="60"/>
      <c r="ODR72" s="60"/>
      <c r="ODS72" s="60"/>
      <c r="ODT72" s="60"/>
      <c r="ODU72" s="60"/>
      <c r="ODV72" s="60"/>
      <c r="ODW72" s="60"/>
      <c r="ODX72" s="60"/>
      <c r="ODY72" s="60"/>
      <c r="ODZ72" s="60"/>
      <c r="OEA72" s="60"/>
      <c r="OEB72" s="60"/>
      <c r="OEC72" s="60"/>
      <c r="OED72" s="60"/>
      <c r="OEE72" s="60"/>
      <c r="OEF72" s="60"/>
      <c r="OEG72" s="60"/>
      <c r="OEH72" s="60"/>
      <c r="OEI72" s="60"/>
      <c r="OEJ72" s="60"/>
      <c r="OEK72" s="60"/>
      <c r="OEL72" s="60"/>
      <c r="OEM72" s="60"/>
      <c r="OEN72" s="60"/>
      <c r="OEO72" s="60"/>
      <c r="OEP72" s="60"/>
      <c r="OEQ72" s="60"/>
      <c r="OER72" s="60"/>
      <c r="OES72" s="60"/>
      <c r="OET72" s="60"/>
      <c r="OEU72" s="60"/>
      <c r="OEV72" s="60"/>
      <c r="OEW72" s="60"/>
      <c r="OEX72" s="60"/>
      <c r="OEY72" s="60"/>
      <c r="OEZ72" s="60"/>
      <c r="OFA72" s="60"/>
      <c r="OFB72" s="60"/>
      <c r="OFC72" s="60"/>
      <c r="OFD72" s="60"/>
      <c r="OFE72" s="60"/>
      <c r="OFF72" s="60"/>
      <c r="OFG72" s="60"/>
      <c r="OFH72" s="60"/>
      <c r="OFI72" s="60"/>
      <c r="OFJ72" s="60"/>
      <c r="OFK72" s="60"/>
      <c r="OFL72" s="60"/>
      <c r="OFM72" s="60"/>
      <c r="OFN72" s="60"/>
      <c r="OFO72" s="60"/>
      <c r="OFP72" s="60"/>
      <c r="OFQ72" s="60"/>
      <c r="OFR72" s="60"/>
      <c r="OFS72" s="60"/>
      <c r="OFT72" s="60"/>
      <c r="OFU72" s="60"/>
      <c r="OFV72" s="60"/>
      <c r="OFW72" s="60"/>
      <c r="OFX72" s="60"/>
      <c r="OFY72" s="60"/>
      <c r="OFZ72" s="60"/>
      <c r="OGA72" s="60"/>
      <c r="OGB72" s="60"/>
      <c r="OGC72" s="60"/>
      <c r="OGD72" s="60"/>
      <c r="OGE72" s="60"/>
      <c r="OGF72" s="60"/>
      <c r="OGG72" s="60"/>
      <c r="OGH72" s="60"/>
      <c r="OGI72" s="60"/>
      <c r="OGJ72" s="60"/>
      <c r="OGK72" s="60"/>
      <c r="OGL72" s="60"/>
      <c r="OGM72" s="60"/>
      <c r="OGN72" s="60"/>
      <c r="OGO72" s="60"/>
      <c r="OGP72" s="60"/>
      <c r="OGQ72" s="60"/>
      <c r="OGR72" s="60"/>
      <c r="OGS72" s="60"/>
      <c r="OGT72" s="60"/>
      <c r="OGU72" s="60"/>
      <c r="OGV72" s="60"/>
      <c r="OGW72" s="60"/>
      <c r="OGX72" s="60"/>
      <c r="OGY72" s="60"/>
      <c r="OGZ72" s="60"/>
      <c r="OHA72" s="60"/>
      <c r="OHB72" s="60"/>
      <c r="OHC72" s="60"/>
      <c r="OHD72" s="60"/>
      <c r="OHE72" s="60"/>
      <c r="OHF72" s="60"/>
      <c r="OHG72" s="60"/>
      <c r="OHH72" s="60"/>
      <c r="OHI72" s="60"/>
      <c r="OHJ72" s="60"/>
      <c r="OHK72" s="60"/>
      <c r="OHL72" s="60"/>
      <c r="OHM72" s="60"/>
      <c r="OHN72" s="60"/>
      <c r="OHO72" s="60"/>
      <c r="OHP72" s="60"/>
      <c r="OHQ72" s="60"/>
      <c r="OHR72" s="60"/>
      <c r="OHS72" s="60"/>
      <c r="OHT72" s="60"/>
      <c r="OHU72" s="60"/>
      <c r="OHV72" s="60"/>
      <c r="OHW72" s="60"/>
      <c r="OHX72" s="60"/>
      <c r="OHY72" s="60"/>
      <c r="OHZ72" s="60"/>
      <c r="OIA72" s="60"/>
      <c r="OIB72" s="60"/>
      <c r="OIC72" s="60"/>
      <c r="OID72" s="60"/>
      <c r="OIE72" s="60"/>
      <c r="OIF72" s="60"/>
      <c r="OIG72" s="60"/>
      <c r="OIH72" s="60"/>
      <c r="OII72" s="60"/>
      <c r="OIJ72" s="60"/>
      <c r="OIK72" s="60"/>
      <c r="OIL72" s="60"/>
      <c r="OIM72" s="60"/>
      <c r="OIN72" s="60"/>
      <c r="OIO72" s="60"/>
      <c r="OIP72" s="60"/>
      <c r="OIQ72" s="60"/>
      <c r="OIR72" s="60"/>
      <c r="OIS72" s="60"/>
      <c r="OIT72" s="60"/>
      <c r="OIU72" s="60"/>
      <c r="OIV72" s="60"/>
      <c r="OIW72" s="60"/>
      <c r="OIX72" s="60"/>
      <c r="OIY72" s="60"/>
      <c r="OIZ72" s="60"/>
      <c r="OJA72" s="60"/>
      <c r="OJB72" s="60"/>
      <c r="OJC72" s="60"/>
      <c r="OJD72" s="60"/>
      <c r="OJE72" s="60"/>
      <c r="OJF72" s="60"/>
      <c r="OJG72" s="60"/>
      <c r="OJH72" s="60"/>
      <c r="OJI72" s="60"/>
      <c r="OJJ72" s="60"/>
      <c r="OJK72" s="60"/>
      <c r="OJL72" s="60"/>
      <c r="OJM72" s="60"/>
      <c r="OJN72" s="60"/>
      <c r="OJO72" s="60"/>
      <c r="OJP72" s="60"/>
      <c r="OJQ72" s="60"/>
      <c r="OJR72" s="60"/>
      <c r="OJS72" s="60"/>
      <c r="OJT72" s="60"/>
      <c r="OJU72" s="60"/>
      <c r="OJV72" s="60"/>
      <c r="OJW72" s="60"/>
      <c r="OJX72" s="60"/>
      <c r="OJY72" s="60"/>
      <c r="OJZ72" s="60"/>
      <c r="OKA72" s="60"/>
      <c r="OKB72" s="60"/>
      <c r="OKC72" s="60"/>
      <c r="OKD72" s="60"/>
      <c r="OKE72" s="60"/>
      <c r="OKF72" s="60"/>
      <c r="OKG72" s="60"/>
      <c r="OKH72" s="60"/>
      <c r="OKI72" s="60"/>
      <c r="OKJ72" s="60"/>
      <c r="OKK72" s="60"/>
      <c r="OKL72" s="60"/>
      <c r="OKM72" s="60"/>
      <c r="OKN72" s="60"/>
      <c r="OKO72" s="60"/>
      <c r="OKP72" s="60"/>
      <c r="OKQ72" s="60"/>
      <c r="OKR72" s="60"/>
      <c r="OKS72" s="60"/>
      <c r="OKT72" s="60"/>
      <c r="OKU72" s="60"/>
      <c r="OKV72" s="60"/>
      <c r="OKW72" s="60"/>
      <c r="OKX72" s="60"/>
      <c r="OKY72" s="60"/>
      <c r="OKZ72" s="60"/>
      <c r="OLA72" s="60"/>
      <c r="OLB72" s="60"/>
      <c r="OLC72" s="60"/>
      <c r="OLD72" s="60"/>
      <c r="OLE72" s="60"/>
      <c r="OLF72" s="60"/>
      <c r="OLG72" s="60"/>
      <c r="OLH72" s="60"/>
      <c r="OLI72" s="60"/>
      <c r="OLJ72" s="60"/>
      <c r="OLK72" s="60"/>
      <c r="OLL72" s="60"/>
      <c r="OLM72" s="60"/>
      <c r="OLN72" s="60"/>
      <c r="OLO72" s="60"/>
      <c r="OLP72" s="60"/>
      <c r="OLQ72" s="60"/>
      <c r="OLR72" s="60"/>
      <c r="OLS72" s="60"/>
      <c r="OLT72" s="60"/>
      <c r="OLU72" s="60"/>
      <c r="OLV72" s="60"/>
      <c r="OLW72" s="60"/>
      <c r="OLX72" s="60"/>
      <c r="OLY72" s="60"/>
      <c r="OLZ72" s="60"/>
      <c r="OMA72" s="60"/>
      <c r="OMB72" s="60"/>
      <c r="OMC72" s="60"/>
      <c r="OMD72" s="60"/>
      <c r="OME72" s="60"/>
      <c r="OMF72" s="60"/>
      <c r="OMG72" s="60"/>
      <c r="OMH72" s="60"/>
      <c r="OMI72" s="60"/>
      <c r="OMJ72" s="60"/>
      <c r="OMK72" s="60"/>
      <c r="OML72" s="60"/>
      <c r="OMM72" s="60"/>
      <c r="OMN72" s="60"/>
      <c r="OMO72" s="60"/>
      <c r="OMP72" s="60"/>
      <c r="OMQ72" s="60"/>
      <c r="OMR72" s="60"/>
      <c r="OMS72" s="60"/>
      <c r="OMT72" s="60"/>
      <c r="OMU72" s="60"/>
      <c r="OMV72" s="60"/>
      <c r="OMW72" s="60"/>
      <c r="OMX72" s="60"/>
      <c r="OMY72" s="60"/>
      <c r="OMZ72" s="60"/>
      <c r="ONA72" s="60"/>
      <c r="ONB72" s="60"/>
      <c r="ONC72" s="60"/>
      <c r="OND72" s="60"/>
      <c r="ONE72" s="60"/>
      <c r="ONF72" s="60"/>
      <c r="ONG72" s="60"/>
      <c r="ONH72" s="60"/>
      <c r="ONI72" s="60"/>
      <c r="ONJ72" s="60"/>
      <c r="ONK72" s="60"/>
      <c r="ONL72" s="60"/>
      <c r="ONM72" s="60"/>
      <c r="ONN72" s="60"/>
      <c r="ONO72" s="60"/>
      <c r="ONP72" s="60"/>
      <c r="ONQ72" s="60"/>
      <c r="ONR72" s="60"/>
      <c r="ONS72" s="60"/>
      <c r="ONT72" s="60"/>
      <c r="ONU72" s="60"/>
      <c r="ONV72" s="60"/>
      <c r="ONW72" s="60"/>
      <c r="ONX72" s="60"/>
      <c r="ONY72" s="60"/>
      <c r="ONZ72" s="60"/>
      <c r="OOA72" s="60"/>
      <c r="OOB72" s="60"/>
      <c r="OOC72" s="60"/>
      <c r="OOD72" s="60"/>
      <c r="OOE72" s="60"/>
      <c r="OOF72" s="60"/>
      <c r="OOG72" s="60"/>
      <c r="OOH72" s="60"/>
      <c r="OOI72" s="60"/>
      <c r="OOJ72" s="60"/>
      <c r="OOK72" s="60"/>
      <c r="OOL72" s="60"/>
      <c r="OOM72" s="60"/>
      <c r="OON72" s="60"/>
      <c r="OOO72" s="60"/>
      <c r="OOP72" s="60"/>
      <c r="OOQ72" s="60"/>
      <c r="OOR72" s="60"/>
      <c r="OOS72" s="60"/>
      <c r="OOT72" s="60"/>
      <c r="OOU72" s="60"/>
      <c r="OOV72" s="60"/>
      <c r="OOW72" s="60"/>
      <c r="OOX72" s="60"/>
      <c r="OOY72" s="60"/>
      <c r="OOZ72" s="60"/>
      <c r="OPA72" s="60"/>
      <c r="OPB72" s="60"/>
      <c r="OPC72" s="60"/>
      <c r="OPD72" s="60"/>
      <c r="OPE72" s="60"/>
      <c r="OPF72" s="60"/>
      <c r="OPG72" s="60"/>
      <c r="OPH72" s="60"/>
      <c r="OPI72" s="60"/>
      <c r="OPJ72" s="60"/>
      <c r="OPK72" s="60"/>
      <c r="OPL72" s="60"/>
      <c r="OPM72" s="60"/>
      <c r="OPN72" s="60"/>
      <c r="OPO72" s="60"/>
      <c r="OPP72" s="60"/>
      <c r="OPQ72" s="60"/>
      <c r="OPR72" s="60"/>
      <c r="OPS72" s="60"/>
      <c r="OPT72" s="60"/>
      <c r="OPU72" s="60"/>
      <c r="OPV72" s="60"/>
      <c r="OPW72" s="60"/>
      <c r="OPX72" s="60"/>
      <c r="OPY72" s="60"/>
      <c r="OPZ72" s="60"/>
      <c r="OQA72" s="60"/>
      <c r="OQB72" s="60"/>
      <c r="OQC72" s="60"/>
      <c r="OQD72" s="60"/>
      <c r="OQE72" s="60"/>
      <c r="OQF72" s="60"/>
      <c r="OQG72" s="60"/>
      <c r="OQH72" s="60"/>
      <c r="OQI72" s="60"/>
      <c r="OQJ72" s="60"/>
      <c r="OQK72" s="60"/>
      <c r="OQL72" s="60"/>
      <c r="OQM72" s="60"/>
      <c r="OQN72" s="60"/>
      <c r="OQO72" s="60"/>
      <c r="OQP72" s="60"/>
      <c r="OQQ72" s="60"/>
      <c r="OQR72" s="60"/>
      <c r="OQS72" s="60"/>
      <c r="OQT72" s="60"/>
      <c r="OQU72" s="60"/>
      <c r="OQV72" s="60"/>
      <c r="OQW72" s="60"/>
      <c r="OQX72" s="60"/>
      <c r="OQY72" s="60"/>
      <c r="OQZ72" s="60"/>
      <c r="ORA72" s="60"/>
      <c r="ORB72" s="60"/>
      <c r="ORC72" s="60"/>
      <c r="ORD72" s="60"/>
      <c r="ORE72" s="60"/>
      <c r="ORF72" s="60"/>
      <c r="ORG72" s="60"/>
      <c r="ORH72" s="60"/>
      <c r="ORI72" s="60"/>
      <c r="ORJ72" s="60"/>
      <c r="ORK72" s="60"/>
      <c r="ORL72" s="60"/>
      <c r="ORM72" s="60"/>
      <c r="ORN72" s="60"/>
      <c r="ORO72" s="60"/>
      <c r="ORP72" s="60"/>
      <c r="ORQ72" s="60"/>
      <c r="ORR72" s="60"/>
      <c r="ORS72" s="60"/>
      <c r="ORT72" s="60"/>
      <c r="ORU72" s="60"/>
      <c r="ORV72" s="60"/>
      <c r="ORW72" s="60"/>
      <c r="ORX72" s="60"/>
      <c r="ORY72" s="60"/>
      <c r="ORZ72" s="60"/>
      <c r="OSA72" s="60"/>
      <c r="OSB72" s="60"/>
      <c r="OSC72" s="60"/>
      <c r="OSD72" s="60"/>
      <c r="OSE72" s="60"/>
      <c r="OSF72" s="60"/>
      <c r="OSG72" s="60"/>
      <c r="OSH72" s="60"/>
      <c r="OSI72" s="60"/>
      <c r="OSJ72" s="60"/>
      <c r="OSK72" s="60"/>
      <c r="OSL72" s="60"/>
      <c r="OSM72" s="60"/>
      <c r="OSN72" s="60"/>
      <c r="OSO72" s="60"/>
      <c r="OSP72" s="60"/>
      <c r="OSQ72" s="60"/>
      <c r="OSR72" s="60"/>
      <c r="OSS72" s="60"/>
      <c r="OST72" s="60"/>
      <c r="OSU72" s="60"/>
      <c r="OSV72" s="60"/>
      <c r="OSW72" s="60"/>
      <c r="OSX72" s="60"/>
      <c r="OSY72" s="60"/>
      <c r="OSZ72" s="60"/>
      <c r="OTA72" s="60"/>
      <c r="OTB72" s="60"/>
      <c r="OTC72" s="60"/>
      <c r="OTD72" s="60"/>
      <c r="OTE72" s="60"/>
      <c r="OTF72" s="60"/>
      <c r="OTG72" s="60"/>
      <c r="OTH72" s="60"/>
      <c r="OTI72" s="60"/>
      <c r="OTJ72" s="60"/>
      <c r="OTK72" s="60"/>
      <c r="OTL72" s="60"/>
      <c r="OTM72" s="60"/>
      <c r="OTN72" s="60"/>
      <c r="OTO72" s="60"/>
      <c r="OTP72" s="60"/>
      <c r="OTQ72" s="60"/>
      <c r="OTR72" s="60"/>
      <c r="OTS72" s="60"/>
      <c r="OTT72" s="60"/>
      <c r="OTU72" s="60"/>
      <c r="OTV72" s="60"/>
      <c r="OTW72" s="60"/>
      <c r="OTX72" s="60"/>
      <c r="OTY72" s="60"/>
      <c r="OTZ72" s="60"/>
      <c r="OUA72" s="60"/>
      <c r="OUB72" s="60"/>
      <c r="OUC72" s="60"/>
      <c r="OUD72" s="60"/>
      <c r="OUE72" s="60"/>
      <c r="OUF72" s="60"/>
      <c r="OUG72" s="60"/>
      <c r="OUH72" s="60"/>
      <c r="OUI72" s="60"/>
      <c r="OUJ72" s="60"/>
      <c r="OUK72" s="60"/>
      <c r="OUL72" s="60"/>
      <c r="OUM72" s="60"/>
      <c r="OUN72" s="60"/>
      <c r="OUO72" s="60"/>
      <c r="OUP72" s="60"/>
      <c r="OUQ72" s="60"/>
      <c r="OUR72" s="60"/>
      <c r="OUS72" s="60"/>
      <c r="OUT72" s="60"/>
      <c r="OUU72" s="60"/>
      <c r="OUV72" s="60"/>
      <c r="OUW72" s="60"/>
      <c r="OUX72" s="60"/>
      <c r="OUY72" s="60"/>
      <c r="OUZ72" s="60"/>
      <c r="OVA72" s="60"/>
      <c r="OVB72" s="60"/>
      <c r="OVC72" s="60"/>
      <c r="OVD72" s="60"/>
      <c r="OVE72" s="60"/>
      <c r="OVF72" s="60"/>
      <c r="OVG72" s="60"/>
      <c r="OVH72" s="60"/>
      <c r="OVI72" s="60"/>
      <c r="OVJ72" s="60"/>
      <c r="OVK72" s="60"/>
      <c r="OVL72" s="60"/>
      <c r="OVM72" s="60"/>
      <c r="OVN72" s="60"/>
      <c r="OVO72" s="60"/>
      <c r="OVP72" s="60"/>
      <c r="OVQ72" s="60"/>
      <c r="OVR72" s="60"/>
      <c r="OVS72" s="60"/>
      <c r="OVT72" s="60"/>
      <c r="OVU72" s="60"/>
      <c r="OVV72" s="60"/>
      <c r="OVW72" s="60"/>
      <c r="OVX72" s="60"/>
      <c r="OVY72" s="60"/>
      <c r="OVZ72" s="60"/>
      <c r="OWA72" s="60"/>
      <c r="OWB72" s="60"/>
      <c r="OWC72" s="60"/>
      <c r="OWD72" s="60"/>
      <c r="OWE72" s="60"/>
      <c r="OWF72" s="60"/>
      <c r="OWG72" s="60"/>
      <c r="OWH72" s="60"/>
      <c r="OWI72" s="60"/>
      <c r="OWJ72" s="60"/>
      <c r="OWK72" s="60"/>
      <c r="OWL72" s="60"/>
      <c r="OWM72" s="60"/>
      <c r="OWN72" s="60"/>
      <c r="OWO72" s="60"/>
      <c r="OWP72" s="60"/>
      <c r="OWQ72" s="60"/>
      <c r="OWR72" s="60"/>
      <c r="OWS72" s="60"/>
      <c r="OWT72" s="60"/>
      <c r="OWU72" s="60"/>
      <c r="OWV72" s="60"/>
      <c r="OWW72" s="60"/>
      <c r="OWX72" s="60"/>
      <c r="OWY72" s="60"/>
      <c r="OWZ72" s="60"/>
      <c r="OXA72" s="60"/>
      <c r="OXB72" s="60"/>
      <c r="OXC72" s="60"/>
      <c r="OXD72" s="60"/>
      <c r="OXE72" s="60"/>
      <c r="OXF72" s="60"/>
      <c r="OXG72" s="60"/>
      <c r="OXH72" s="60"/>
      <c r="OXI72" s="60"/>
      <c r="OXJ72" s="60"/>
      <c r="OXK72" s="60"/>
      <c r="OXL72" s="60"/>
      <c r="OXM72" s="60"/>
      <c r="OXN72" s="60"/>
      <c r="OXO72" s="60"/>
      <c r="OXP72" s="60"/>
      <c r="OXQ72" s="60"/>
      <c r="OXR72" s="60"/>
      <c r="OXS72" s="60"/>
      <c r="OXT72" s="60"/>
      <c r="OXU72" s="60"/>
      <c r="OXV72" s="60"/>
      <c r="OXW72" s="60"/>
      <c r="OXX72" s="60"/>
      <c r="OXY72" s="60"/>
      <c r="OXZ72" s="60"/>
      <c r="OYA72" s="60"/>
      <c r="OYB72" s="60"/>
      <c r="OYC72" s="60"/>
      <c r="OYD72" s="60"/>
      <c r="OYE72" s="60"/>
      <c r="OYF72" s="60"/>
      <c r="OYG72" s="60"/>
      <c r="OYH72" s="60"/>
      <c r="OYI72" s="60"/>
      <c r="OYJ72" s="60"/>
      <c r="OYK72" s="60"/>
      <c r="OYL72" s="60"/>
      <c r="OYM72" s="60"/>
      <c r="OYN72" s="60"/>
      <c r="OYO72" s="60"/>
      <c r="OYP72" s="60"/>
      <c r="OYQ72" s="60"/>
      <c r="OYR72" s="60"/>
      <c r="OYS72" s="60"/>
      <c r="OYT72" s="60"/>
      <c r="OYU72" s="60"/>
      <c r="OYV72" s="60"/>
      <c r="OYW72" s="60"/>
      <c r="OYX72" s="60"/>
      <c r="OYY72" s="60"/>
      <c r="OYZ72" s="60"/>
      <c r="OZA72" s="60"/>
      <c r="OZB72" s="60"/>
      <c r="OZC72" s="60"/>
      <c r="OZD72" s="60"/>
      <c r="OZE72" s="60"/>
      <c r="OZF72" s="60"/>
      <c r="OZG72" s="60"/>
      <c r="OZH72" s="60"/>
      <c r="OZI72" s="60"/>
      <c r="OZJ72" s="60"/>
      <c r="OZK72" s="60"/>
      <c r="OZL72" s="60"/>
      <c r="OZM72" s="60"/>
      <c r="OZN72" s="60"/>
      <c r="OZO72" s="60"/>
      <c r="OZP72" s="60"/>
      <c r="OZQ72" s="60"/>
      <c r="OZR72" s="60"/>
      <c r="OZS72" s="60"/>
      <c r="OZT72" s="60"/>
      <c r="OZU72" s="60"/>
      <c r="OZV72" s="60"/>
      <c r="OZW72" s="60"/>
      <c r="OZX72" s="60"/>
      <c r="OZY72" s="60"/>
      <c r="OZZ72" s="60"/>
      <c r="PAA72" s="60"/>
      <c r="PAB72" s="60"/>
      <c r="PAC72" s="60"/>
      <c r="PAD72" s="60"/>
      <c r="PAE72" s="60"/>
      <c r="PAF72" s="60"/>
      <c r="PAG72" s="60"/>
      <c r="PAH72" s="60"/>
      <c r="PAI72" s="60"/>
      <c r="PAJ72" s="60"/>
      <c r="PAK72" s="60"/>
      <c r="PAL72" s="60"/>
      <c r="PAM72" s="60"/>
      <c r="PAN72" s="60"/>
      <c r="PAO72" s="60"/>
      <c r="PAP72" s="60"/>
      <c r="PAQ72" s="60"/>
      <c r="PAR72" s="60"/>
      <c r="PAS72" s="60"/>
      <c r="PAT72" s="60"/>
      <c r="PAU72" s="60"/>
      <c r="PAV72" s="60"/>
      <c r="PAW72" s="60"/>
      <c r="PAX72" s="60"/>
      <c r="PAY72" s="60"/>
      <c r="PAZ72" s="60"/>
      <c r="PBA72" s="60"/>
      <c r="PBB72" s="60"/>
      <c r="PBC72" s="60"/>
      <c r="PBD72" s="60"/>
      <c r="PBE72" s="60"/>
      <c r="PBF72" s="60"/>
      <c r="PBG72" s="60"/>
      <c r="PBH72" s="60"/>
      <c r="PBI72" s="60"/>
      <c r="PBJ72" s="60"/>
      <c r="PBK72" s="60"/>
      <c r="PBL72" s="60"/>
      <c r="PBM72" s="60"/>
      <c r="PBN72" s="60"/>
      <c r="PBO72" s="60"/>
      <c r="PBP72" s="60"/>
      <c r="PBQ72" s="60"/>
      <c r="PBR72" s="60"/>
      <c r="PBS72" s="60"/>
      <c r="PBT72" s="60"/>
      <c r="PBU72" s="60"/>
      <c r="PBV72" s="60"/>
      <c r="PBW72" s="60"/>
      <c r="PBX72" s="60"/>
      <c r="PBY72" s="60"/>
      <c r="PBZ72" s="60"/>
      <c r="PCA72" s="60"/>
      <c r="PCB72" s="60"/>
      <c r="PCC72" s="60"/>
      <c r="PCD72" s="60"/>
      <c r="PCE72" s="60"/>
      <c r="PCF72" s="60"/>
      <c r="PCG72" s="60"/>
      <c r="PCH72" s="60"/>
      <c r="PCI72" s="60"/>
      <c r="PCJ72" s="60"/>
      <c r="PCK72" s="60"/>
      <c r="PCL72" s="60"/>
      <c r="PCM72" s="60"/>
      <c r="PCN72" s="60"/>
      <c r="PCO72" s="60"/>
      <c r="PCP72" s="60"/>
      <c r="PCQ72" s="60"/>
      <c r="PCR72" s="60"/>
      <c r="PCS72" s="60"/>
      <c r="PCT72" s="60"/>
      <c r="PCU72" s="60"/>
      <c r="PCV72" s="60"/>
      <c r="PCW72" s="60"/>
      <c r="PCX72" s="60"/>
      <c r="PCY72" s="60"/>
      <c r="PCZ72" s="60"/>
      <c r="PDA72" s="60"/>
      <c r="PDB72" s="60"/>
      <c r="PDC72" s="60"/>
      <c r="PDD72" s="60"/>
      <c r="PDE72" s="60"/>
      <c r="PDF72" s="60"/>
      <c r="PDG72" s="60"/>
      <c r="PDH72" s="60"/>
      <c r="PDI72" s="60"/>
      <c r="PDJ72" s="60"/>
      <c r="PDK72" s="60"/>
      <c r="PDL72" s="60"/>
      <c r="PDM72" s="60"/>
      <c r="PDN72" s="60"/>
      <c r="PDO72" s="60"/>
      <c r="PDP72" s="60"/>
      <c r="PDQ72" s="60"/>
      <c r="PDR72" s="60"/>
      <c r="PDS72" s="60"/>
      <c r="PDT72" s="60"/>
      <c r="PDU72" s="60"/>
      <c r="PDV72" s="60"/>
      <c r="PDW72" s="60"/>
      <c r="PDX72" s="60"/>
      <c r="PDY72" s="60"/>
      <c r="PDZ72" s="60"/>
      <c r="PEA72" s="60"/>
      <c r="PEB72" s="60"/>
      <c r="PEC72" s="60"/>
      <c r="PED72" s="60"/>
      <c r="PEE72" s="60"/>
      <c r="PEF72" s="60"/>
      <c r="PEG72" s="60"/>
      <c r="PEH72" s="60"/>
      <c r="PEI72" s="60"/>
      <c r="PEJ72" s="60"/>
      <c r="PEK72" s="60"/>
      <c r="PEL72" s="60"/>
      <c r="PEM72" s="60"/>
      <c r="PEN72" s="60"/>
      <c r="PEO72" s="60"/>
      <c r="PEP72" s="60"/>
      <c r="PEQ72" s="60"/>
      <c r="PER72" s="60"/>
      <c r="PES72" s="60"/>
      <c r="PET72" s="60"/>
      <c r="PEU72" s="60"/>
      <c r="PEV72" s="60"/>
      <c r="PEW72" s="60"/>
      <c r="PEX72" s="60"/>
      <c r="PEY72" s="60"/>
      <c r="PEZ72" s="60"/>
      <c r="PFA72" s="60"/>
      <c r="PFB72" s="60"/>
      <c r="PFC72" s="60"/>
      <c r="PFD72" s="60"/>
      <c r="PFE72" s="60"/>
      <c r="PFF72" s="60"/>
      <c r="PFG72" s="60"/>
      <c r="PFH72" s="60"/>
      <c r="PFI72" s="60"/>
      <c r="PFJ72" s="60"/>
      <c r="PFK72" s="60"/>
      <c r="PFL72" s="60"/>
      <c r="PFM72" s="60"/>
      <c r="PFN72" s="60"/>
      <c r="PFO72" s="60"/>
      <c r="PFP72" s="60"/>
      <c r="PFQ72" s="60"/>
      <c r="PFR72" s="60"/>
      <c r="PFS72" s="60"/>
      <c r="PFT72" s="60"/>
      <c r="PFU72" s="60"/>
      <c r="PFV72" s="60"/>
      <c r="PFW72" s="60"/>
      <c r="PFX72" s="60"/>
      <c r="PFY72" s="60"/>
      <c r="PFZ72" s="60"/>
      <c r="PGA72" s="60"/>
      <c r="PGB72" s="60"/>
      <c r="PGC72" s="60"/>
      <c r="PGD72" s="60"/>
      <c r="PGE72" s="60"/>
      <c r="PGF72" s="60"/>
      <c r="PGG72" s="60"/>
      <c r="PGH72" s="60"/>
      <c r="PGI72" s="60"/>
      <c r="PGJ72" s="60"/>
      <c r="PGK72" s="60"/>
      <c r="PGL72" s="60"/>
      <c r="PGM72" s="60"/>
      <c r="PGN72" s="60"/>
      <c r="PGO72" s="60"/>
      <c r="PGP72" s="60"/>
      <c r="PGQ72" s="60"/>
      <c r="PGR72" s="60"/>
      <c r="PGS72" s="60"/>
      <c r="PGT72" s="60"/>
      <c r="PGU72" s="60"/>
      <c r="PGV72" s="60"/>
      <c r="PGW72" s="60"/>
      <c r="PGX72" s="60"/>
      <c r="PGY72" s="60"/>
      <c r="PGZ72" s="60"/>
      <c r="PHA72" s="60"/>
      <c r="PHB72" s="60"/>
      <c r="PHC72" s="60"/>
      <c r="PHD72" s="60"/>
      <c r="PHE72" s="60"/>
      <c r="PHF72" s="60"/>
      <c r="PHG72" s="60"/>
      <c r="PHH72" s="60"/>
      <c r="PHI72" s="60"/>
      <c r="PHJ72" s="60"/>
      <c r="PHK72" s="60"/>
      <c r="PHL72" s="60"/>
      <c r="PHM72" s="60"/>
      <c r="PHN72" s="60"/>
      <c r="PHO72" s="60"/>
      <c r="PHP72" s="60"/>
      <c r="PHQ72" s="60"/>
      <c r="PHR72" s="60"/>
      <c r="PHS72" s="60"/>
      <c r="PHT72" s="60"/>
      <c r="PHU72" s="60"/>
      <c r="PHV72" s="60"/>
      <c r="PHW72" s="60"/>
      <c r="PHX72" s="60"/>
      <c r="PHY72" s="60"/>
      <c r="PHZ72" s="60"/>
      <c r="PIA72" s="60"/>
      <c r="PIB72" s="60"/>
      <c r="PIC72" s="60"/>
      <c r="PID72" s="60"/>
      <c r="PIE72" s="60"/>
      <c r="PIF72" s="60"/>
      <c r="PIG72" s="60"/>
      <c r="PIH72" s="60"/>
      <c r="PII72" s="60"/>
      <c r="PIJ72" s="60"/>
      <c r="PIK72" s="60"/>
      <c r="PIL72" s="60"/>
      <c r="PIM72" s="60"/>
      <c r="PIN72" s="60"/>
      <c r="PIO72" s="60"/>
      <c r="PIP72" s="60"/>
      <c r="PIQ72" s="60"/>
      <c r="PIR72" s="60"/>
      <c r="PIS72" s="60"/>
      <c r="PIT72" s="60"/>
      <c r="PIU72" s="60"/>
      <c r="PIV72" s="60"/>
      <c r="PIW72" s="60"/>
      <c r="PIX72" s="60"/>
      <c r="PIY72" s="60"/>
      <c r="PIZ72" s="60"/>
      <c r="PJA72" s="60"/>
      <c r="PJB72" s="60"/>
      <c r="PJC72" s="60"/>
      <c r="PJD72" s="60"/>
      <c r="PJE72" s="60"/>
      <c r="PJF72" s="60"/>
      <c r="PJG72" s="60"/>
      <c r="PJH72" s="60"/>
      <c r="PJI72" s="60"/>
      <c r="PJJ72" s="60"/>
      <c r="PJK72" s="60"/>
      <c r="PJL72" s="60"/>
      <c r="PJM72" s="60"/>
      <c r="PJN72" s="60"/>
      <c r="PJO72" s="60"/>
      <c r="PJP72" s="60"/>
      <c r="PJQ72" s="60"/>
      <c r="PJR72" s="60"/>
      <c r="PJS72" s="60"/>
      <c r="PJT72" s="60"/>
      <c r="PJU72" s="60"/>
      <c r="PJV72" s="60"/>
      <c r="PJW72" s="60"/>
      <c r="PJX72" s="60"/>
      <c r="PJY72" s="60"/>
      <c r="PJZ72" s="60"/>
      <c r="PKA72" s="60"/>
      <c r="PKB72" s="60"/>
      <c r="PKC72" s="60"/>
      <c r="PKD72" s="60"/>
      <c r="PKE72" s="60"/>
      <c r="PKF72" s="60"/>
      <c r="PKG72" s="60"/>
      <c r="PKH72" s="60"/>
      <c r="PKI72" s="60"/>
      <c r="PKJ72" s="60"/>
      <c r="PKK72" s="60"/>
      <c r="PKL72" s="60"/>
      <c r="PKM72" s="60"/>
      <c r="PKN72" s="60"/>
      <c r="PKO72" s="60"/>
      <c r="PKP72" s="60"/>
      <c r="PKQ72" s="60"/>
      <c r="PKR72" s="60"/>
      <c r="PKS72" s="60"/>
      <c r="PKT72" s="60"/>
      <c r="PKU72" s="60"/>
      <c r="PKV72" s="60"/>
      <c r="PKW72" s="60"/>
      <c r="PKX72" s="60"/>
      <c r="PKY72" s="60"/>
      <c r="PKZ72" s="60"/>
      <c r="PLA72" s="60"/>
      <c r="PLB72" s="60"/>
      <c r="PLC72" s="60"/>
      <c r="PLD72" s="60"/>
      <c r="PLE72" s="60"/>
      <c r="PLF72" s="60"/>
      <c r="PLG72" s="60"/>
      <c r="PLH72" s="60"/>
      <c r="PLI72" s="60"/>
      <c r="PLJ72" s="60"/>
      <c r="PLK72" s="60"/>
      <c r="PLL72" s="60"/>
      <c r="PLM72" s="60"/>
      <c r="PLN72" s="60"/>
      <c r="PLO72" s="60"/>
      <c r="PLP72" s="60"/>
      <c r="PLQ72" s="60"/>
      <c r="PLR72" s="60"/>
      <c r="PLS72" s="60"/>
      <c r="PLT72" s="60"/>
      <c r="PLU72" s="60"/>
      <c r="PLV72" s="60"/>
      <c r="PLW72" s="60"/>
      <c r="PLX72" s="60"/>
      <c r="PLY72" s="60"/>
      <c r="PLZ72" s="60"/>
      <c r="PMA72" s="60"/>
      <c r="PMB72" s="60"/>
      <c r="PMC72" s="60"/>
      <c r="PMD72" s="60"/>
      <c r="PME72" s="60"/>
      <c r="PMF72" s="60"/>
      <c r="PMG72" s="60"/>
      <c r="PMH72" s="60"/>
      <c r="PMI72" s="60"/>
      <c r="PMJ72" s="60"/>
      <c r="PMK72" s="60"/>
      <c r="PML72" s="60"/>
      <c r="PMM72" s="60"/>
      <c r="PMN72" s="60"/>
      <c r="PMO72" s="60"/>
      <c r="PMP72" s="60"/>
      <c r="PMQ72" s="60"/>
      <c r="PMR72" s="60"/>
      <c r="PMS72" s="60"/>
      <c r="PMT72" s="60"/>
      <c r="PMU72" s="60"/>
      <c r="PMV72" s="60"/>
      <c r="PMW72" s="60"/>
      <c r="PMX72" s="60"/>
      <c r="PMY72" s="60"/>
      <c r="PMZ72" s="60"/>
      <c r="PNA72" s="60"/>
      <c r="PNB72" s="60"/>
      <c r="PNC72" s="60"/>
      <c r="PND72" s="60"/>
      <c r="PNE72" s="60"/>
      <c r="PNF72" s="60"/>
      <c r="PNG72" s="60"/>
      <c r="PNH72" s="60"/>
      <c r="PNI72" s="60"/>
      <c r="PNJ72" s="60"/>
      <c r="PNK72" s="60"/>
      <c r="PNL72" s="60"/>
      <c r="PNM72" s="60"/>
      <c r="PNN72" s="60"/>
      <c r="PNO72" s="60"/>
      <c r="PNP72" s="60"/>
      <c r="PNQ72" s="60"/>
      <c r="PNR72" s="60"/>
      <c r="PNS72" s="60"/>
      <c r="PNT72" s="60"/>
      <c r="PNU72" s="60"/>
      <c r="PNV72" s="60"/>
      <c r="PNW72" s="60"/>
      <c r="PNX72" s="60"/>
      <c r="PNY72" s="60"/>
      <c r="PNZ72" s="60"/>
      <c r="POA72" s="60"/>
      <c r="POB72" s="60"/>
      <c r="POC72" s="60"/>
      <c r="POD72" s="60"/>
      <c r="POE72" s="60"/>
      <c r="POF72" s="60"/>
      <c r="POG72" s="60"/>
      <c r="POH72" s="60"/>
      <c r="POI72" s="60"/>
      <c r="POJ72" s="60"/>
      <c r="POK72" s="60"/>
      <c r="POL72" s="60"/>
      <c r="POM72" s="60"/>
      <c r="PON72" s="60"/>
      <c r="POO72" s="60"/>
      <c r="POP72" s="60"/>
      <c r="POQ72" s="60"/>
      <c r="POR72" s="60"/>
      <c r="POS72" s="60"/>
      <c r="POT72" s="60"/>
      <c r="POU72" s="60"/>
      <c r="POV72" s="60"/>
      <c r="POW72" s="60"/>
      <c r="POX72" s="60"/>
      <c r="POY72" s="60"/>
      <c r="POZ72" s="60"/>
      <c r="PPA72" s="60"/>
      <c r="PPB72" s="60"/>
      <c r="PPC72" s="60"/>
      <c r="PPD72" s="60"/>
      <c r="PPE72" s="60"/>
      <c r="PPF72" s="60"/>
      <c r="PPG72" s="60"/>
      <c r="PPH72" s="60"/>
      <c r="PPI72" s="60"/>
      <c r="PPJ72" s="60"/>
      <c r="PPK72" s="60"/>
      <c r="PPL72" s="60"/>
      <c r="PPM72" s="60"/>
      <c r="PPN72" s="60"/>
      <c r="PPO72" s="60"/>
      <c r="PPP72" s="60"/>
      <c r="PPQ72" s="60"/>
      <c r="PPR72" s="60"/>
      <c r="PPS72" s="60"/>
      <c r="PPT72" s="60"/>
      <c r="PPU72" s="60"/>
      <c r="PPV72" s="60"/>
      <c r="PPW72" s="60"/>
      <c r="PPX72" s="60"/>
      <c r="PPY72" s="60"/>
      <c r="PPZ72" s="60"/>
      <c r="PQA72" s="60"/>
      <c r="PQB72" s="60"/>
      <c r="PQC72" s="60"/>
      <c r="PQD72" s="60"/>
      <c r="PQE72" s="60"/>
      <c r="PQF72" s="60"/>
      <c r="PQG72" s="60"/>
      <c r="PQH72" s="60"/>
      <c r="PQI72" s="60"/>
      <c r="PQJ72" s="60"/>
      <c r="PQK72" s="60"/>
      <c r="PQL72" s="60"/>
      <c r="PQM72" s="60"/>
      <c r="PQN72" s="60"/>
      <c r="PQO72" s="60"/>
      <c r="PQP72" s="60"/>
      <c r="PQQ72" s="60"/>
      <c r="PQR72" s="60"/>
      <c r="PQS72" s="60"/>
      <c r="PQT72" s="60"/>
      <c r="PQU72" s="60"/>
      <c r="PQV72" s="60"/>
      <c r="PQW72" s="60"/>
      <c r="PQX72" s="60"/>
      <c r="PQY72" s="60"/>
      <c r="PQZ72" s="60"/>
      <c r="PRA72" s="60"/>
      <c r="PRB72" s="60"/>
      <c r="PRC72" s="60"/>
      <c r="PRD72" s="60"/>
      <c r="PRE72" s="60"/>
      <c r="PRF72" s="60"/>
      <c r="PRG72" s="60"/>
      <c r="PRH72" s="60"/>
      <c r="PRI72" s="60"/>
      <c r="PRJ72" s="60"/>
      <c r="PRK72" s="60"/>
      <c r="PRL72" s="60"/>
      <c r="PRM72" s="60"/>
      <c r="PRN72" s="60"/>
      <c r="PRO72" s="60"/>
      <c r="PRP72" s="60"/>
      <c r="PRQ72" s="60"/>
      <c r="PRR72" s="60"/>
      <c r="PRS72" s="60"/>
      <c r="PRT72" s="60"/>
      <c r="PRU72" s="60"/>
      <c r="PRV72" s="60"/>
      <c r="PRW72" s="60"/>
      <c r="PRX72" s="60"/>
      <c r="PRY72" s="60"/>
      <c r="PRZ72" s="60"/>
      <c r="PSA72" s="60"/>
      <c r="PSB72" s="60"/>
      <c r="PSC72" s="60"/>
      <c r="PSD72" s="60"/>
      <c r="PSE72" s="60"/>
      <c r="PSF72" s="60"/>
      <c r="PSG72" s="60"/>
      <c r="PSH72" s="60"/>
      <c r="PSI72" s="60"/>
      <c r="PSJ72" s="60"/>
      <c r="PSK72" s="60"/>
      <c r="PSL72" s="60"/>
      <c r="PSM72" s="60"/>
      <c r="PSN72" s="60"/>
      <c r="PSO72" s="60"/>
      <c r="PSP72" s="60"/>
      <c r="PSQ72" s="60"/>
      <c r="PSR72" s="60"/>
      <c r="PSS72" s="60"/>
      <c r="PST72" s="60"/>
      <c r="PSU72" s="60"/>
      <c r="PSV72" s="60"/>
      <c r="PSW72" s="60"/>
      <c r="PSX72" s="60"/>
      <c r="PSY72" s="60"/>
      <c r="PSZ72" s="60"/>
      <c r="PTA72" s="60"/>
      <c r="PTB72" s="60"/>
      <c r="PTC72" s="60"/>
      <c r="PTD72" s="60"/>
      <c r="PTE72" s="60"/>
      <c r="PTF72" s="60"/>
      <c r="PTG72" s="60"/>
      <c r="PTH72" s="60"/>
      <c r="PTI72" s="60"/>
      <c r="PTJ72" s="60"/>
      <c r="PTK72" s="60"/>
      <c r="PTL72" s="60"/>
      <c r="PTM72" s="60"/>
      <c r="PTN72" s="60"/>
      <c r="PTO72" s="60"/>
      <c r="PTP72" s="60"/>
      <c r="PTQ72" s="60"/>
      <c r="PTR72" s="60"/>
      <c r="PTS72" s="60"/>
      <c r="PTT72" s="60"/>
      <c r="PTU72" s="60"/>
      <c r="PTV72" s="60"/>
      <c r="PTW72" s="60"/>
      <c r="PTX72" s="60"/>
      <c r="PTY72" s="60"/>
      <c r="PTZ72" s="60"/>
      <c r="PUA72" s="60"/>
      <c r="PUB72" s="60"/>
      <c r="PUC72" s="60"/>
      <c r="PUD72" s="60"/>
      <c r="PUE72" s="60"/>
      <c r="PUF72" s="60"/>
      <c r="PUG72" s="60"/>
      <c r="PUH72" s="60"/>
      <c r="PUI72" s="60"/>
      <c r="PUJ72" s="60"/>
      <c r="PUK72" s="60"/>
      <c r="PUL72" s="60"/>
      <c r="PUM72" s="60"/>
      <c r="PUN72" s="60"/>
      <c r="PUO72" s="60"/>
      <c r="PUP72" s="60"/>
      <c r="PUQ72" s="60"/>
      <c r="PUR72" s="60"/>
      <c r="PUS72" s="60"/>
      <c r="PUT72" s="60"/>
      <c r="PUU72" s="60"/>
      <c r="PUV72" s="60"/>
      <c r="PUW72" s="60"/>
      <c r="PUX72" s="60"/>
      <c r="PUY72" s="60"/>
      <c r="PUZ72" s="60"/>
      <c r="PVA72" s="60"/>
      <c r="PVB72" s="60"/>
      <c r="PVC72" s="60"/>
      <c r="PVD72" s="60"/>
      <c r="PVE72" s="60"/>
      <c r="PVF72" s="60"/>
      <c r="PVG72" s="60"/>
      <c r="PVH72" s="60"/>
      <c r="PVI72" s="60"/>
      <c r="PVJ72" s="60"/>
      <c r="PVK72" s="60"/>
      <c r="PVL72" s="60"/>
      <c r="PVM72" s="60"/>
      <c r="PVN72" s="60"/>
      <c r="PVO72" s="60"/>
      <c r="PVP72" s="60"/>
      <c r="PVQ72" s="60"/>
      <c r="PVR72" s="60"/>
      <c r="PVS72" s="60"/>
      <c r="PVT72" s="60"/>
      <c r="PVU72" s="60"/>
      <c r="PVV72" s="60"/>
      <c r="PVW72" s="60"/>
      <c r="PVX72" s="60"/>
      <c r="PVY72" s="60"/>
      <c r="PVZ72" s="60"/>
      <c r="PWA72" s="60"/>
      <c r="PWB72" s="60"/>
      <c r="PWC72" s="60"/>
      <c r="PWD72" s="60"/>
      <c r="PWE72" s="60"/>
      <c r="PWF72" s="60"/>
      <c r="PWG72" s="60"/>
      <c r="PWH72" s="60"/>
      <c r="PWI72" s="60"/>
      <c r="PWJ72" s="60"/>
      <c r="PWK72" s="60"/>
      <c r="PWL72" s="60"/>
      <c r="PWM72" s="60"/>
      <c r="PWN72" s="60"/>
      <c r="PWO72" s="60"/>
      <c r="PWP72" s="60"/>
      <c r="PWQ72" s="60"/>
      <c r="PWR72" s="60"/>
      <c r="PWS72" s="60"/>
      <c r="PWT72" s="60"/>
      <c r="PWU72" s="60"/>
      <c r="PWV72" s="60"/>
      <c r="PWW72" s="60"/>
      <c r="PWX72" s="60"/>
      <c r="PWY72" s="60"/>
      <c r="PWZ72" s="60"/>
      <c r="PXA72" s="60"/>
      <c r="PXB72" s="60"/>
      <c r="PXC72" s="60"/>
      <c r="PXD72" s="60"/>
      <c r="PXE72" s="60"/>
      <c r="PXF72" s="60"/>
      <c r="PXG72" s="60"/>
      <c r="PXH72" s="60"/>
      <c r="PXI72" s="60"/>
      <c r="PXJ72" s="60"/>
      <c r="PXK72" s="60"/>
      <c r="PXL72" s="60"/>
      <c r="PXM72" s="60"/>
      <c r="PXN72" s="60"/>
      <c r="PXO72" s="60"/>
      <c r="PXP72" s="60"/>
      <c r="PXQ72" s="60"/>
      <c r="PXR72" s="60"/>
      <c r="PXS72" s="60"/>
      <c r="PXT72" s="60"/>
      <c r="PXU72" s="60"/>
      <c r="PXV72" s="60"/>
      <c r="PXW72" s="60"/>
      <c r="PXX72" s="60"/>
      <c r="PXY72" s="60"/>
      <c r="PXZ72" s="60"/>
      <c r="PYA72" s="60"/>
      <c r="PYB72" s="60"/>
      <c r="PYC72" s="60"/>
      <c r="PYD72" s="60"/>
      <c r="PYE72" s="60"/>
      <c r="PYF72" s="60"/>
      <c r="PYG72" s="60"/>
      <c r="PYH72" s="60"/>
      <c r="PYI72" s="60"/>
      <c r="PYJ72" s="60"/>
      <c r="PYK72" s="60"/>
      <c r="PYL72" s="60"/>
      <c r="PYM72" s="60"/>
      <c r="PYN72" s="60"/>
      <c r="PYO72" s="60"/>
      <c r="PYP72" s="60"/>
      <c r="PYQ72" s="60"/>
      <c r="PYR72" s="60"/>
      <c r="PYS72" s="60"/>
      <c r="PYT72" s="60"/>
      <c r="PYU72" s="60"/>
      <c r="PYV72" s="60"/>
      <c r="PYW72" s="60"/>
      <c r="PYX72" s="60"/>
      <c r="PYY72" s="60"/>
      <c r="PYZ72" s="60"/>
      <c r="PZA72" s="60"/>
      <c r="PZB72" s="60"/>
      <c r="PZC72" s="60"/>
      <c r="PZD72" s="60"/>
      <c r="PZE72" s="60"/>
      <c r="PZF72" s="60"/>
      <c r="PZG72" s="60"/>
      <c r="PZH72" s="60"/>
      <c r="PZI72" s="60"/>
      <c r="PZJ72" s="60"/>
      <c r="PZK72" s="60"/>
      <c r="PZL72" s="60"/>
      <c r="PZM72" s="60"/>
      <c r="PZN72" s="60"/>
      <c r="PZO72" s="60"/>
      <c r="PZP72" s="60"/>
      <c r="PZQ72" s="60"/>
      <c r="PZR72" s="60"/>
      <c r="PZS72" s="60"/>
      <c r="PZT72" s="60"/>
      <c r="PZU72" s="60"/>
      <c r="PZV72" s="60"/>
      <c r="PZW72" s="60"/>
      <c r="PZX72" s="60"/>
      <c r="PZY72" s="60"/>
      <c r="PZZ72" s="60"/>
      <c r="QAA72" s="60"/>
      <c r="QAB72" s="60"/>
      <c r="QAC72" s="60"/>
      <c r="QAD72" s="60"/>
      <c r="QAE72" s="60"/>
      <c r="QAF72" s="60"/>
      <c r="QAG72" s="60"/>
      <c r="QAH72" s="60"/>
      <c r="QAI72" s="60"/>
      <c r="QAJ72" s="60"/>
      <c r="QAK72" s="60"/>
      <c r="QAL72" s="60"/>
      <c r="QAM72" s="60"/>
      <c r="QAN72" s="60"/>
      <c r="QAO72" s="60"/>
      <c r="QAP72" s="60"/>
      <c r="QAQ72" s="60"/>
      <c r="QAR72" s="60"/>
      <c r="QAS72" s="60"/>
      <c r="QAT72" s="60"/>
      <c r="QAU72" s="60"/>
      <c r="QAV72" s="60"/>
      <c r="QAW72" s="60"/>
      <c r="QAX72" s="60"/>
      <c r="QAY72" s="60"/>
      <c r="QAZ72" s="60"/>
      <c r="QBA72" s="60"/>
      <c r="QBB72" s="60"/>
      <c r="QBC72" s="60"/>
      <c r="QBD72" s="60"/>
      <c r="QBE72" s="60"/>
      <c r="QBF72" s="60"/>
      <c r="QBG72" s="60"/>
      <c r="QBH72" s="60"/>
      <c r="QBI72" s="60"/>
      <c r="QBJ72" s="60"/>
      <c r="QBK72" s="60"/>
      <c r="QBL72" s="60"/>
      <c r="QBM72" s="60"/>
      <c r="QBN72" s="60"/>
      <c r="QBO72" s="60"/>
      <c r="QBP72" s="60"/>
      <c r="QBQ72" s="60"/>
      <c r="QBR72" s="60"/>
      <c r="QBS72" s="60"/>
      <c r="QBT72" s="60"/>
      <c r="QBU72" s="60"/>
      <c r="QBV72" s="60"/>
      <c r="QBW72" s="60"/>
      <c r="QBX72" s="60"/>
      <c r="QBY72" s="60"/>
      <c r="QBZ72" s="60"/>
      <c r="QCA72" s="60"/>
      <c r="QCB72" s="60"/>
      <c r="QCC72" s="60"/>
      <c r="QCD72" s="60"/>
      <c r="QCE72" s="60"/>
      <c r="QCF72" s="60"/>
      <c r="QCG72" s="60"/>
      <c r="QCH72" s="60"/>
      <c r="QCI72" s="60"/>
      <c r="QCJ72" s="60"/>
      <c r="QCK72" s="60"/>
      <c r="QCL72" s="60"/>
      <c r="QCM72" s="60"/>
      <c r="QCN72" s="60"/>
      <c r="QCO72" s="60"/>
      <c r="QCP72" s="60"/>
      <c r="QCQ72" s="60"/>
      <c r="QCR72" s="60"/>
      <c r="QCS72" s="60"/>
      <c r="QCT72" s="60"/>
      <c r="QCU72" s="60"/>
      <c r="QCV72" s="60"/>
      <c r="QCW72" s="60"/>
      <c r="QCX72" s="60"/>
      <c r="QCY72" s="60"/>
      <c r="QCZ72" s="60"/>
      <c r="QDA72" s="60"/>
      <c r="QDB72" s="60"/>
      <c r="QDC72" s="60"/>
      <c r="QDD72" s="60"/>
      <c r="QDE72" s="60"/>
      <c r="QDF72" s="60"/>
      <c r="QDG72" s="60"/>
      <c r="QDH72" s="60"/>
      <c r="QDI72" s="60"/>
      <c r="QDJ72" s="60"/>
      <c r="QDK72" s="60"/>
      <c r="QDL72" s="60"/>
      <c r="QDM72" s="60"/>
      <c r="QDN72" s="60"/>
      <c r="QDO72" s="60"/>
      <c r="QDP72" s="60"/>
      <c r="QDQ72" s="60"/>
      <c r="QDR72" s="60"/>
      <c r="QDS72" s="60"/>
      <c r="QDT72" s="60"/>
      <c r="QDU72" s="60"/>
      <c r="QDV72" s="60"/>
      <c r="QDW72" s="60"/>
      <c r="QDX72" s="60"/>
      <c r="QDY72" s="60"/>
      <c r="QDZ72" s="60"/>
      <c r="QEA72" s="60"/>
      <c r="QEB72" s="60"/>
      <c r="QEC72" s="60"/>
      <c r="QED72" s="60"/>
      <c r="QEE72" s="60"/>
      <c r="QEF72" s="60"/>
      <c r="QEG72" s="60"/>
      <c r="QEH72" s="60"/>
      <c r="QEI72" s="60"/>
      <c r="QEJ72" s="60"/>
      <c r="QEK72" s="60"/>
      <c r="QEL72" s="60"/>
      <c r="QEM72" s="60"/>
      <c r="QEN72" s="60"/>
      <c r="QEO72" s="60"/>
      <c r="QEP72" s="60"/>
      <c r="QEQ72" s="60"/>
      <c r="QER72" s="60"/>
      <c r="QES72" s="60"/>
      <c r="QET72" s="60"/>
      <c r="QEU72" s="60"/>
      <c r="QEV72" s="60"/>
      <c r="QEW72" s="60"/>
      <c r="QEX72" s="60"/>
      <c r="QEY72" s="60"/>
      <c r="QEZ72" s="60"/>
      <c r="QFA72" s="60"/>
      <c r="QFB72" s="60"/>
      <c r="QFC72" s="60"/>
      <c r="QFD72" s="60"/>
      <c r="QFE72" s="60"/>
      <c r="QFF72" s="60"/>
      <c r="QFG72" s="60"/>
      <c r="QFH72" s="60"/>
      <c r="QFI72" s="60"/>
      <c r="QFJ72" s="60"/>
      <c r="QFK72" s="60"/>
      <c r="QFL72" s="60"/>
      <c r="QFM72" s="60"/>
      <c r="QFN72" s="60"/>
      <c r="QFO72" s="60"/>
      <c r="QFP72" s="60"/>
      <c r="QFQ72" s="60"/>
      <c r="QFR72" s="60"/>
      <c r="QFS72" s="60"/>
      <c r="QFT72" s="60"/>
      <c r="QFU72" s="60"/>
      <c r="QFV72" s="60"/>
      <c r="QFW72" s="60"/>
      <c r="QFX72" s="60"/>
      <c r="QFY72" s="60"/>
      <c r="QFZ72" s="60"/>
      <c r="QGA72" s="60"/>
      <c r="QGB72" s="60"/>
      <c r="QGC72" s="60"/>
      <c r="QGD72" s="60"/>
      <c r="QGE72" s="60"/>
      <c r="QGF72" s="60"/>
      <c r="QGG72" s="60"/>
      <c r="QGH72" s="60"/>
      <c r="QGI72" s="60"/>
      <c r="QGJ72" s="60"/>
      <c r="QGK72" s="60"/>
      <c r="QGL72" s="60"/>
      <c r="QGM72" s="60"/>
      <c r="QGN72" s="60"/>
      <c r="QGO72" s="60"/>
      <c r="QGP72" s="60"/>
      <c r="QGQ72" s="60"/>
      <c r="QGR72" s="60"/>
      <c r="QGS72" s="60"/>
      <c r="QGT72" s="60"/>
      <c r="QGU72" s="60"/>
      <c r="QGV72" s="60"/>
      <c r="QGW72" s="60"/>
      <c r="QGX72" s="60"/>
      <c r="QGY72" s="60"/>
      <c r="QGZ72" s="60"/>
      <c r="QHA72" s="60"/>
      <c r="QHB72" s="60"/>
      <c r="QHC72" s="60"/>
      <c r="QHD72" s="60"/>
      <c r="QHE72" s="60"/>
      <c r="QHF72" s="60"/>
      <c r="QHG72" s="60"/>
      <c r="QHH72" s="60"/>
      <c r="QHI72" s="60"/>
      <c r="QHJ72" s="60"/>
      <c r="QHK72" s="60"/>
      <c r="QHL72" s="60"/>
      <c r="QHM72" s="60"/>
      <c r="QHN72" s="60"/>
      <c r="QHO72" s="60"/>
      <c r="QHP72" s="60"/>
      <c r="QHQ72" s="60"/>
      <c r="QHR72" s="60"/>
      <c r="QHS72" s="60"/>
      <c r="QHT72" s="60"/>
      <c r="QHU72" s="60"/>
      <c r="QHV72" s="60"/>
      <c r="QHW72" s="60"/>
      <c r="QHX72" s="60"/>
      <c r="QHY72" s="60"/>
      <c r="QHZ72" s="60"/>
      <c r="QIA72" s="60"/>
      <c r="QIB72" s="60"/>
      <c r="QIC72" s="60"/>
      <c r="QID72" s="60"/>
      <c r="QIE72" s="60"/>
      <c r="QIF72" s="60"/>
      <c r="QIG72" s="60"/>
      <c r="QIH72" s="60"/>
      <c r="QII72" s="60"/>
      <c r="QIJ72" s="60"/>
      <c r="QIK72" s="60"/>
      <c r="QIL72" s="60"/>
      <c r="QIM72" s="60"/>
      <c r="QIN72" s="60"/>
      <c r="QIO72" s="60"/>
      <c r="QIP72" s="60"/>
      <c r="QIQ72" s="60"/>
      <c r="QIR72" s="60"/>
      <c r="QIS72" s="60"/>
      <c r="QIT72" s="60"/>
      <c r="QIU72" s="60"/>
      <c r="QIV72" s="60"/>
      <c r="QIW72" s="60"/>
      <c r="QIX72" s="60"/>
      <c r="QIY72" s="60"/>
      <c r="QIZ72" s="60"/>
      <c r="QJA72" s="60"/>
      <c r="QJB72" s="60"/>
      <c r="QJC72" s="60"/>
      <c r="QJD72" s="60"/>
      <c r="QJE72" s="60"/>
      <c r="QJF72" s="60"/>
      <c r="QJG72" s="60"/>
      <c r="QJH72" s="60"/>
      <c r="QJI72" s="60"/>
      <c r="QJJ72" s="60"/>
      <c r="QJK72" s="60"/>
      <c r="QJL72" s="60"/>
      <c r="QJM72" s="60"/>
      <c r="QJN72" s="60"/>
      <c r="QJO72" s="60"/>
      <c r="QJP72" s="60"/>
      <c r="QJQ72" s="60"/>
      <c r="QJR72" s="60"/>
      <c r="QJS72" s="60"/>
      <c r="QJT72" s="60"/>
      <c r="QJU72" s="60"/>
      <c r="QJV72" s="60"/>
      <c r="QJW72" s="60"/>
      <c r="QJX72" s="60"/>
      <c r="QJY72" s="60"/>
      <c r="QJZ72" s="60"/>
      <c r="QKA72" s="60"/>
      <c r="QKB72" s="60"/>
      <c r="QKC72" s="60"/>
      <c r="QKD72" s="60"/>
      <c r="QKE72" s="60"/>
      <c r="QKF72" s="60"/>
      <c r="QKG72" s="60"/>
      <c r="QKH72" s="60"/>
      <c r="QKI72" s="60"/>
      <c r="QKJ72" s="60"/>
      <c r="QKK72" s="60"/>
      <c r="QKL72" s="60"/>
      <c r="QKM72" s="60"/>
      <c r="QKN72" s="60"/>
      <c r="QKO72" s="60"/>
      <c r="QKP72" s="60"/>
      <c r="QKQ72" s="60"/>
      <c r="QKR72" s="60"/>
      <c r="QKS72" s="60"/>
      <c r="QKT72" s="60"/>
      <c r="QKU72" s="60"/>
      <c r="QKV72" s="60"/>
      <c r="QKW72" s="60"/>
      <c r="QKX72" s="60"/>
      <c r="QKY72" s="60"/>
      <c r="QKZ72" s="60"/>
      <c r="QLA72" s="60"/>
      <c r="QLB72" s="60"/>
      <c r="QLC72" s="60"/>
      <c r="QLD72" s="60"/>
      <c r="QLE72" s="60"/>
      <c r="QLF72" s="60"/>
      <c r="QLG72" s="60"/>
      <c r="QLH72" s="60"/>
      <c r="QLI72" s="60"/>
      <c r="QLJ72" s="60"/>
      <c r="QLK72" s="60"/>
      <c r="QLL72" s="60"/>
      <c r="QLM72" s="60"/>
      <c r="QLN72" s="60"/>
      <c r="QLO72" s="60"/>
      <c r="QLP72" s="60"/>
      <c r="QLQ72" s="60"/>
      <c r="QLR72" s="60"/>
      <c r="QLS72" s="60"/>
      <c r="QLT72" s="60"/>
      <c r="QLU72" s="60"/>
      <c r="QLV72" s="60"/>
      <c r="QLW72" s="60"/>
      <c r="QLX72" s="60"/>
      <c r="QLY72" s="60"/>
      <c r="QLZ72" s="60"/>
      <c r="QMA72" s="60"/>
      <c r="QMB72" s="60"/>
      <c r="QMC72" s="60"/>
      <c r="QMD72" s="60"/>
      <c r="QME72" s="60"/>
      <c r="QMF72" s="60"/>
      <c r="QMG72" s="60"/>
      <c r="QMH72" s="60"/>
      <c r="QMI72" s="60"/>
      <c r="QMJ72" s="60"/>
      <c r="QMK72" s="60"/>
      <c r="QML72" s="60"/>
      <c r="QMM72" s="60"/>
      <c r="QMN72" s="60"/>
      <c r="QMO72" s="60"/>
      <c r="QMP72" s="60"/>
      <c r="QMQ72" s="60"/>
      <c r="QMR72" s="60"/>
      <c r="QMS72" s="60"/>
      <c r="QMT72" s="60"/>
      <c r="QMU72" s="60"/>
      <c r="QMV72" s="60"/>
      <c r="QMW72" s="60"/>
      <c r="QMX72" s="60"/>
      <c r="QMY72" s="60"/>
      <c r="QMZ72" s="60"/>
      <c r="QNA72" s="60"/>
      <c r="QNB72" s="60"/>
      <c r="QNC72" s="60"/>
      <c r="QND72" s="60"/>
      <c r="QNE72" s="60"/>
      <c r="QNF72" s="60"/>
      <c r="QNG72" s="60"/>
      <c r="QNH72" s="60"/>
      <c r="QNI72" s="60"/>
      <c r="QNJ72" s="60"/>
      <c r="QNK72" s="60"/>
      <c r="QNL72" s="60"/>
      <c r="QNM72" s="60"/>
      <c r="QNN72" s="60"/>
      <c r="QNO72" s="60"/>
      <c r="QNP72" s="60"/>
      <c r="QNQ72" s="60"/>
      <c r="QNR72" s="60"/>
      <c r="QNS72" s="60"/>
      <c r="QNT72" s="60"/>
      <c r="QNU72" s="60"/>
      <c r="QNV72" s="60"/>
      <c r="QNW72" s="60"/>
      <c r="QNX72" s="60"/>
      <c r="QNY72" s="60"/>
      <c r="QNZ72" s="60"/>
      <c r="QOA72" s="60"/>
      <c r="QOB72" s="60"/>
      <c r="QOC72" s="60"/>
      <c r="QOD72" s="60"/>
      <c r="QOE72" s="60"/>
      <c r="QOF72" s="60"/>
      <c r="QOG72" s="60"/>
      <c r="QOH72" s="60"/>
      <c r="QOI72" s="60"/>
      <c r="QOJ72" s="60"/>
      <c r="QOK72" s="60"/>
      <c r="QOL72" s="60"/>
      <c r="QOM72" s="60"/>
      <c r="QON72" s="60"/>
      <c r="QOO72" s="60"/>
      <c r="QOP72" s="60"/>
      <c r="QOQ72" s="60"/>
      <c r="QOR72" s="60"/>
      <c r="QOS72" s="60"/>
      <c r="QOT72" s="60"/>
      <c r="QOU72" s="60"/>
      <c r="QOV72" s="60"/>
      <c r="QOW72" s="60"/>
      <c r="QOX72" s="60"/>
      <c r="QOY72" s="60"/>
      <c r="QOZ72" s="60"/>
      <c r="QPA72" s="60"/>
      <c r="QPB72" s="60"/>
      <c r="QPC72" s="60"/>
      <c r="QPD72" s="60"/>
      <c r="QPE72" s="60"/>
      <c r="QPF72" s="60"/>
      <c r="QPG72" s="60"/>
      <c r="QPH72" s="60"/>
      <c r="QPI72" s="60"/>
      <c r="QPJ72" s="60"/>
      <c r="QPK72" s="60"/>
      <c r="QPL72" s="60"/>
      <c r="QPM72" s="60"/>
      <c r="QPN72" s="60"/>
      <c r="QPO72" s="60"/>
      <c r="QPP72" s="60"/>
      <c r="QPQ72" s="60"/>
      <c r="QPR72" s="60"/>
      <c r="QPS72" s="60"/>
      <c r="QPT72" s="60"/>
      <c r="QPU72" s="60"/>
      <c r="QPV72" s="60"/>
      <c r="QPW72" s="60"/>
      <c r="QPX72" s="60"/>
      <c r="QPY72" s="60"/>
      <c r="QPZ72" s="60"/>
      <c r="QQA72" s="60"/>
      <c r="QQB72" s="60"/>
      <c r="QQC72" s="60"/>
      <c r="QQD72" s="60"/>
      <c r="QQE72" s="60"/>
      <c r="QQF72" s="60"/>
      <c r="QQG72" s="60"/>
      <c r="QQH72" s="60"/>
      <c r="QQI72" s="60"/>
      <c r="QQJ72" s="60"/>
      <c r="QQK72" s="60"/>
      <c r="QQL72" s="60"/>
      <c r="QQM72" s="60"/>
      <c r="QQN72" s="60"/>
      <c r="QQO72" s="60"/>
      <c r="QQP72" s="60"/>
      <c r="QQQ72" s="60"/>
      <c r="QQR72" s="60"/>
      <c r="QQS72" s="60"/>
      <c r="QQT72" s="60"/>
      <c r="QQU72" s="60"/>
      <c r="QQV72" s="60"/>
      <c r="QQW72" s="60"/>
      <c r="QQX72" s="60"/>
      <c r="QQY72" s="60"/>
      <c r="QQZ72" s="60"/>
      <c r="QRA72" s="60"/>
      <c r="QRB72" s="60"/>
      <c r="QRC72" s="60"/>
      <c r="QRD72" s="60"/>
      <c r="QRE72" s="60"/>
      <c r="QRF72" s="60"/>
      <c r="QRG72" s="60"/>
      <c r="QRH72" s="60"/>
      <c r="QRI72" s="60"/>
      <c r="QRJ72" s="60"/>
      <c r="QRK72" s="60"/>
      <c r="QRL72" s="60"/>
      <c r="QRM72" s="60"/>
      <c r="QRN72" s="60"/>
      <c r="QRO72" s="60"/>
      <c r="QRP72" s="60"/>
      <c r="QRQ72" s="60"/>
      <c r="QRR72" s="60"/>
      <c r="QRS72" s="60"/>
      <c r="QRT72" s="60"/>
      <c r="QRU72" s="60"/>
      <c r="QRV72" s="60"/>
      <c r="QRW72" s="60"/>
      <c r="QRX72" s="60"/>
      <c r="QRY72" s="60"/>
      <c r="QRZ72" s="60"/>
      <c r="QSA72" s="60"/>
      <c r="QSB72" s="60"/>
      <c r="QSC72" s="60"/>
      <c r="QSD72" s="60"/>
      <c r="QSE72" s="60"/>
      <c r="QSF72" s="60"/>
      <c r="QSG72" s="60"/>
      <c r="QSH72" s="60"/>
      <c r="QSI72" s="60"/>
      <c r="QSJ72" s="60"/>
      <c r="QSK72" s="60"/>
      <c r="QSL72" s="60"/>
      <c r="QSM72" s="60"/>
      <c r="QSN72" s="60"/>
      <c r="QSO72" s="60"/>
      <c r="QSP72" s="60"/>
      <c r="QSQ72" s="60"/>
      <c r="QSR72" s="60"/>
      <c r="QSS72" s="60"/>
      <c r="QST72" s="60"/>
      <c r="QSU72" s="60"/>
      <c r="QSV72" s="60"/>
      <c r="QSW72" s="60"/>
      <c r="QSX72" s="60"/>
      <c r="QSY72" s="60"/>
      <c r="QSZ72" s="60"/>
      <c r="QTA72" s="60"/>
      <c r="QTB72" s="60"/>
      <c r="QTC72" s="60"/>
      <c r="QTD72" s="60"/>
      <c r="QTE72" s="60"/>
      <c r="QTF72" s="60"/>
      <c r="QTG72" s="60"/>
      <c r="QTH72" s="60"/>
      <c r="QTI72" s="60"/>
      <c r="QTJ72" s="60"/>
      <c r="QTK72" s="60"/>
      <c r="QTL72" s="60"/>
      <c r="QTM72" s="60"/>
      <c r="QTN72" s="60"/>
      <c r="QTO72" s="60"/>
      <c r="QTP72" s="60"/>
      <c r="QTQ72" s="60"/>
      <c r="QTR72" s="60"/>
      <c r="QTS72" s="60"/>
      <c r="QTT72" s="60"/>
      <c r="QTU72" s="60"/>
      <c r="QTV72" s="60"/>
      <c r="QTW72" s="60"/>
      <c r="QTX72" s="60"/>
      <c r="QTY72" s="60"/>
      <c r="QTZ72" s="60"/>
      <c r="QUA72" s="60"/>
      <c r="QUB72" s="60"/>
      <c r="QUC72" s="60"/>
      <c r="QUD72" s="60"/>
      <c r="QUE72" s="60"/>
      <c r="QUF72" s="60"/>
      <c r="QUG72" s="60"/>
      <c r="QUH72" s="60"/>
      <c r="QUI72" s="60"/>
      <c r="QUJ72" s="60"/>
      <c r="QUK72" s="60"/>
      <c r="QUL72" s="60"/>
      <c r="QUM72" s="60"/>
      <c r="QUN72" s="60"/>
      <c r="QUO72" s="60"/>
      <c r="QUP72" s="60"/>
      <c r="QUQ72" s="60"/>
      <c r="QUR72" s="60"/>
      <c r="QUS72" s="60"/>
      <c r="QUT72" s="60"/>
      <c r="QUU72" s="60"/>
      <c r="QUV72" s="60"/>
      <c r="QUW72" s="60"/>
      <c r="QUX72" s="60"/>
      <c r="QUY72" s="60"/>
      <c r="QUZ72" s="60"/>
      <c r="QVA72" s="60"/>
      <c r="QVB72" s="60"/>
      <c r="QVC72" s="60"/>
      <c r="QVD72" s="60"/>
      <c r="QVE72" s="60"/>
      <c r="QVF72" s="60"/>
      <c r="QVG72" s="60"/>
      <c r="QVH72" s="60"/>
      <c r="QVI72" s="60"/>
      <c r="QVJ72" s="60"/>
      <c r="QVK72" s="60"/>
      <c r="QVL72" s="60"/>
      <c r="QVM72" s="60"/>
      <c r="QVN72" s="60"/>
      <c r="QVO72" s="60"/>
      <c r="QVP72" s="60"/>
      <c r="QVQ72" s="60"/>
      <c r="QVR72" s="60"/>
      <c r="QVS72" s="60"/>
      <c r="QVT72" s="60"/>
      <c r="QVU72" s="60"/>
      <c r="QVV72" s="60"/>
      <c r="QVW72" s="60"/>
      <c r="QVX72" s="60"/>
      <c r="QVY72" s="60"/>
      <c r="QVZ72" s="60"/>
      <c r="QWA72" s="60"/>
      <c r="QWB72" s="60"/>
      <c r="QWC72" s="60"/>
      <c r="QWD72" s="60"/>
      <c r="QWE72" s="60"/>
      <c r="QWF72" s="60"/>
      <c r="QWG72" s="60"/>
      <c r="QWH72" s="60"/>
      <c r="QWI72" s="60"/>
      <c r="QWJ72" s="60"/>
      <c r="QWK72" s="60"/>
      <c r="QWL72" s="60"/>
      <c r="QWM72" s="60"/>
      <c r="QWN72" s="60"/>
      <c r="QWO72" s="60"/>
      <c r="QWP72" s="60"/>
      <c r="QWQ72" s="60"/>
      <c r="QWR72" s="60"/>
      <c r="QWS72" s="60"/>
      <c r="QWT72" s="60"/>
      <c r="QWU72" s="60"/>
      <c r="QWV72" s="60"/>
      <c r="QWW72" s="60"/>
      <c r="QWX72" s="60"/>
      <c r="QWY72" s="60"/>
      <c r="QWZ72" s="60"/>
      <c r="QXA72" s="60"/>
      <c r="QXB72" s="60"/>
      <c r="QXC72" s="60"/>
      <c r="QXD72" s="60"/>
      <c r="QXE72" s="60"/>
      <c r="QXF72" s="60"/>
      <c r="QXG72" s="60"/>
      <c r="QXH72" s="60"/>
      <c r="QXI72" s="60"/>
      <c r="QXJ72" s="60"/>
      <c r="QXK72" s="60"/>
      <c r="QXL72" s="60"/>
      <c r="QXM72" s="60"/>
      <c r="QXN72" s="60"/>
      <c r="QXO72" s="60"/>
      <c r="QXP72" s="60"/>
      <c r="QXQ72" s="60"/>
      <c r="QXR72" s="60"/>
      <c r="QXS72" s="60"/>
      <c r="QXT72" s="60"/>
      <c r="QXU72" s="60"/>
      <c r="QXV72" s="60"/>
      <c r="QXW72" s="60"/>
      <c r="QXX72" s="60"/>
      <c r="QXY72" s="60"/>
      <c r="QXZ72" s="60"/>
      <c r="QYA72" s="60"/>
      <c r="QYB72" s="60"/>
      <c r="QYC72" s="60"/>
      <c r="QYD72" s="60"/>
      <c r="QYE72" s="60"/>
      <c r="QYF72" s="60"/>
      <c r="QYG72" s="60"/>
      <c r="QYH72" s="60"/>
      <c r="QYI72" s="60"/>
      <c r="QYJ72" s="60"/>
      <c r="QYK72" s="60"/>
      <c r="QYL72" s="60"/>
      <c r="QYM72" s="60"/>
      <c r="QYN72" s="60"/>
      <c r="QYO72" s="60"/>
      <c r="QYP72" s="60"/>
      <c r="QYQ72" s="60"/>
      <c r="QYR72" s="60"/>
      <c r="QYS72" s="60"/>
      <c r="QYT72" s="60"/>
      <c r="QYU72" s="60"/>
      <c r="QYV72" s="60"/>
      <c r="QYW72" s="60"/>
      <c r="QYX72" s="60"/>
      <c r="QYY72" s="60"/>
      <c r="QYZ72" s="60"/>
      <c r="QZA72" s="60"/>
      <c r="QZB72" s="60"/>
      <c r="QZC72" s="60"/>
      <c r="QZD72" s="60"/>
      <c r="QZE72" s="60"/>
      <c r="QZF72" s="60"/>
      <c r="QZG72" s="60"/>
      <c r="QZH72" s="60"/>
      <c r="QZI72" s="60"/>
      <c r="QZJ72" s="60"/>
      <c r="QZK72" s="60"/>
      <c r="QZL72" s="60"/>
      <c r="QZM72" s="60"/>
      <c r="QZN72" s="60"/>
      <c r="QZO72" s="60"/>
      <c r="QZP72" s="60"/>
      <c r="QZQ72" s="60"/>
      <c r="QZR72" s="60"/>
      <c r="QZS72" s="60"/>
      <c r="QZT72" s="60"/>
      <c r="QZU72" s="60"/>
      <c r="QZV72" s="60"/>
      <c r="QZW72" s="60"/>
      <c r="QZX72" s="60"/>
      <c r="QZY72" s="60"/>
      <c r="QZZ72" s="60"/>
      <c r="RAA72" s="60"/>
      <c r="RAB72" s="60"/>
      <c r="RAC72" s="60"/>
      <c r="RAD72" s="60"/>
      <c r="RAE72" s="60"/>
      <c r="RAF72" s="60"/>
      <c r="RAG72" s="60"/>
      <c r="RAH72" s="60"/>
      <c r="RAI72" s="60"/>
      <c r="RAJ72" s="60"/>
      <c r="RAK72" s="60"/>
      <c r="RAL72" s="60"/>
      <c r="RAM72" s="60"/>
      <c r="RAN72" s="60"/>
      <c r="RAO72" s="60"/>
      <c r="RAP72" s="60"/>
      <c r="RAQ72" s="60"/>
      <c r="RAR72" s="60"/>
      <c r="RAS72" s="60"/>
      <c r="RAT72" s="60"/>
      <c r="RAU72" s="60"/>
      <c r="RAV72" s="60"/>
      <c r="RAW72" s="60"/>
      <c r="RAX72" s="60"/>
      <c r="RAY72" s="60"/>
      <c r="RAZ72" s="60"/>
      <c r="RBA72" s="60"/>
      <c r="RBB72" s="60"/>
      <c r="RBC72" s="60"/>
      <c r="RBD72" s="60"/>
      <c r="RBE72" s="60"/>
      <c r="RBF72" s="60"/>
      <c r="RBG72" s="60"/>
      <c r="RBH72" s="60"/>
      <c r="RBI72" s="60"/>
      <c r="RBJ72" s="60"/>
      <c r="RBK72" s="60"/>
      <c r="RBL72" s="60"/>
      <c r="RBM72" s="60"/>
      <c r="RBN72" s="60"/>
      <c r="RBO72" s="60"/>
      <c r="RBP72" s="60"/>
      <c r="RBQ72" s="60"/>
      <c r="RBR72" s="60"/>
      <c r="RBS72" s="60"/>
      <c r="RBT72" s="60"/>
      <c r="RBU72" s="60"/>
      <c r="RBV72" s="60"/>
      <c r="RBW72" s="60"/>
      <c r="RBX72" s="60"/>
      <c r="RBY72" s="60"/>
      <c r="RBZ72" s="60"/>
      <c r="RCA72" s="60"/>
      <c r="RCB72" s="60"/>
      <c r="RCC72" s="60"/>
      <c r="RCD72" s="60"/>
      <c r="RCE72" s="60"/>
      <c r="RCF72" s="60"/>
      <c r="RCG72" s="60"/>
      <c r="RCH72" s="60"/>
      <c r="RCI72" s="60"/>
      <c r="RCJ72" s="60"/>
      <c r="RCK72" s="60"/>
      <c r="RCL72" s="60"/>
      <c r="RCM72" s="60"/>
      <c r="RCN72" s="60"/>
      <c r="RCO72" s="60"/>
      <c r="RCP72" s="60"/>
      <c r="RCQ72" s="60"/>
      <c r="RCR72" s="60"/>
      <c r="RCS72" s="60"/>
      <c r="RCT72" s="60"/>
      <c r="RCU72" s="60"/>
      <c r="RCV72" s="60"/>
      <c r="RCW72" s="60"/>
      <c r="RCX72" s="60"/>
      <c r="RCY72" s="60"/>
      <c r="RCZ72" s="60"/>
      <c r="RDA72" s="60"/>
      <c r="RDB72" s="60"/>
      <c r="RDC72" s="60"/>
      <c r="RDD72" s="60"/>
      <c r="RDE72" s="60"/>
      <c r="RDF72" s="60"/>
      <c r="RDG72" s="60"/>
      <c r="RDH72" s="60"/>
      <c r="RDI72" s="60"/>
      <c r="RDJ72" s="60"/>
      <c r="RDK72" s="60"/>
      <c r="RDL72" s="60"/>
      <c r="RDM72" s="60"/>
      <c r="RDN72" s="60"/>
      <c r="RDO72" s="60"/>
      <c r="RDP72" s="60"/>
      <c r="RDQ72" s="60"/>
      <c r="RDR72" s="60"/>
      <c r="RDS72" s="60"/>
      <c r="RDT72" s="60"/>
      <c r="RDU72" s="60"/>
      <c r="RDV72" s="60"/>
      <c r="RDW72" s="60"/>
      <c r="RDX72" s="60"/>
      <c r="RDY72" s="60"/>
      <c r="RDZ72" s="60"/>
      <c r="REA72" s="60"/>
      <c r="REB72" s="60"/>
      <c r="REC72" s="60"/>
      <c r="RED72" s="60"/>
      <c r="REE72" s="60"/>
      <c r="REF72" s="60"/>
      <c r="REG72" s="60"/>
      <c r="REH72" s="60"/>
      <c r="REI72" s="60"/>
      <c r="REJ72" s="60"/>
      <c r="REK72" s="60"/>
      <c r="REL72" s="60"/>
      <c r="REM72" s="60"/>
      <c r="REN72" s="60"/>
      <c r="REO72" s="60"/>
      <c r="REP72" s="60"/>
      <c r="REQ72" s="60"/>
      <c r="RER72" s="60"/>
      <c r="RES72" s="60"/>
      <c r="RET72" s="60"/>
      <c r="REU72" s="60"/>
      <c r="REV72" s="60"/>
      <c r="REW72" s="60"/>
      <c r="REX72" s="60"/>
      <c r="REY72" s="60"/>
      <c r="REZ72" s="60"/>
      <c r="RFA72" s="60"/>
      <c r="RFB72" s="60"/>
      <c r="RFC72" s="60"/>
      <c r="RFD72" s="60"/>
      <c r="RFE72" s="60"/>
      <c r="RFF72" s="60"/>
      <c r="RFG72" s="60"/>
      <c r="RFH72" s="60"/>
      <c r="RFI72" s="60"/>
      <c r="RFJ72" s="60"/>
      <c r="RFK72" s="60"/>
      <c r="RFL72" s="60"/>
      <c r="RFM72" s="60"/>
      <c r="RFN72" s="60"/>
      <c r="RFO72" s="60"/>
      <c r="RFP72" s="60"/>
      <c r="RFQ72" s="60"/>
      <c r="RFR72" s="60"/>
      <c r="RFS72" s="60"/>
      <c r="RFT72" s="60"/>
      <c r="RFU72" s="60"/>
      <c r="RFV72" s="60"/>
      <c r="RFW72" s="60"/>
      <c r="RFX72" s="60"/>
      <c r="RFY72" s="60"/>
      <c r="RFZ72" s="60"/>
      <c r="RGA72" s="60"/>
      <c r="RGB72" s="60"/>
      <c r="RGC72" s="60"/>
      <c r="RGD72" s="60"/>
      <c r="RGE72" s="60"/>
      <c r="RGF72" s="60"/>
      <c r="RGG72" s="60"/>
      <c r="RGH72" s="60"/>
      <c r="RGI72" s="60"/>
      <c r="RGJ72" s="60"/>
      <c r="RGK72" s="60"/>
      <c r="RGL72" s="60"/>
      <c r="RGM72" s="60"/>
      <c r="RGN72" s="60"/>
      <c r="RGO72" s="60"/>
      <c r="RGP72" s="60"/>
      <c r="RGQ72" s="60"/>
      <c r="RGR72" s="60"/>
      <c r="RGS72" s="60"/>
      <c r="RGT72" s="60"/>
      <c r="RGU72" s="60"/>
      <c r="RGV72" s="60"/>
      <c r="RGW72" s="60"/>
      <c r="RGX72" s="60"/>
      <c r="RGY72" s="60"/>
      <c r="RGZ72" s="60"/>
      <c r="RHA72" s="60"/>
      <c r="RHB72" s="60"/>
      <c r="RHC72" s="60"/>
      <c r="RHD72" s="60"/>
      <c r="RHE72" s="60"/>
      <c r="RHF72" s="60"/>
      <c r="RHG72" s="60"/>
      <c r="RHH72" s="60"/>
      <c r="RHI72" s="60"/>
      <c r="RHJ72" s="60"/>
      <c r="RHK72" s="60"/>
      <c r="RHL72" s="60"/>
      <c r="RHM72" s="60"/>
      <c r="RHN72" s="60"/>
      <c r="RHO72" s="60"/>
      <c r="RHP72" s="60"/>
      <c r="RHQ72" s="60"/>
      <c r="RHR72" s="60"/>
      <c r="RHS72" s="60"/>
      <c r="RHT72" s="60"/>
      <c r="RHU72" s="60"/>
      <c r="RHV72" s="60"/>
      <c r="RHW72" s="60"/>
      <c r="RHX72" s="60"/>
      <c r="RHY72" s="60"/>
      <c r="RHZ72" s="60"/>
      <c r="RIA72" s="60"/>
      <c r="RIB72" s="60"/>
      <c r="RIC72" s="60"/>
      <c r="RID72" s="60"/>
      <c r="RIE72" s="60"/>
      <c r="RIF72" s="60"/>
      <c r="RIG72" s="60"/>
      <c r="RIH72" s="60"/>
      <c r="RII72" s="60"/>
      <c r="RIJ72" s="60"/>
      <c r="RIK72" s="60"/>
      <c r="RIL72" s="60"/>
      <c r="RIM72" s="60"/>
      <c r="RIN72" s="60"/>
      <c r="RIO72" s="60"/>
      <c r="RIP72" s="60"/>
      <c r="RIQ72" s="60"/>
      <c r="RIR72" s="60"/>
      <c r="RIS72" s="60"/>
      <c r="RIT72" s="60"/>
      <c r="RIU72" s="60"/>
      <c r="RIV72" s="60"/>
      <c r="RIW72" s="60"/>
      <c r="RIX72" s="60"/>
      <c r="RIY72" s="60"/>
      <c r="RIZ72" s="60"/>
      <c r="RJA72" s="60"/>
      <c r="RJB72" s="60"/>
      <c r="RJC72" s="60"/>
      <c r="RJD72" s="60"/>
      <c r="RJE72" s="60"/>
      <c r="RJF72" s="60"/>
      <c r="RJG72" s="60"/>
      <c r="RJH72" s="60"/>
      <c r="RJI72" s="60"/>
      <c r="RJJ72" s="60"/>
      <c r="RJK72" s="60"/>
      <c r="RJL72" s="60"/>
      <c r="RJM72" s="60"/>
      <c r="RJN72" s="60"/>
      <c r="RJO72" s="60"/>
      <c r="RJP72" s="60"/>
      <c r="RJQ72" s="60"/>
      <c r="RJR72" s="60"/>
      <c r="RJS72" s="60"/>
      <c r="RJT72" s="60"/>
      <c r="RJU72" s="60"/>
      <c r="RJV72" s="60"/>
      <c r="RJW72" s="60"/>
      <c r="RJX72" s="60"/>
      <c r="RJY72" s="60"/>
      <c r="RJZ72" s="60"/>
      <c r="RKA72" s="60"/>
      <c r="RKB72" s="60"/>
      <c r="RKC72" s="60"/>
      <c r="RKD72" s="60"/>
      <c r="RKE72" s="60"/>
      <c r="RKF72" s="60"/>
      <c r="RKG72" s="60"/>
      <c r="RKH72" s="60"/>
      <c r="RKI72" s="60"/>
      <c r="RKJ72" s="60"/>
      <c r="RKK72" s="60"/>
      <c r="RKL72" s="60"/>
      <c r="RKM72" s="60"/>
      <c r="RKN72" s="60"/>
      <c r="RKO72" s="60"/>
      <c r="RKP72" s="60"/>
      <c r="RKQ72" s="60"/>
      <c r="RKR72" s="60"/>
      <c r="RKS72" s="60"/>
      <c r="RKT72" s="60"/>
      <c r="RKU72" s="60"/>
      <c r="RKV72" s="60"/>
      <c r="RKW72" s="60"/>
      <c r="RKX72" s="60"/>
      <c r="RKY72" s="60"/>
      <c r="RKZ72" s="60"/>
      <c r="RLA72" s="60"/>
      <c r="RLB72" s="60"/>
      <c r="RLC72" s="60"/>
      <c r="RLD72" s="60"/>
      <c r="RLE72" s="60"/>
      <c r="RLF72" s="60"/>
      <c r="RLG72" s="60"/>
      <c r="RLH72" s="60"/>
      <c r="RLI72" s="60"/>
      <c r="RLJ72" s="60"/>
      <c r="RLK72" s="60"/>
      <c r="RLL72" s="60"/>
      <c r="RLM72" s="60"/>
      <c r="RLN72" s="60"/>
      <c r="RLO72" s="60"/>
      <c r="RLP72" s="60"/>
      <c r="RLQ72" s="60"/>
      <c r="RLR72" s="60"/>
      <c r="RLS72" s="60"/>
      <c r="RLT72" s="60"/>
      <c r="RLU72" s="60"/>
      <c r="RLV72" s="60"/>
      <c r="RLW72" s="60"/>
      <c r="RLX72" s="60"/>
      <c r="RLY72" s="60"/>
      <c r="RLZ72" s="60"/>
      <c r="RMA72" s="60"/>
      <c r="RMB72" s="60"/>
      <c r="RMC72" s="60"/>
      <c r="RMD72" s="60"/>
      <c r="RME72" s="60"/>
      <c r="RMF72" s="60"/>
      <c r="RMG72" s="60"/>
      <c r="RMH72" s="60"/>
      <c r="RMI72" s="60"/>
      <c r="RMJ72" s="60"/>
      <c r="RMK72" s="60"/>
      <c r="RML72" s="60"/>
      <c r="RMM72" s="60"/>
      <c r="RMN72" s="60"/>
      <c r="RMO72" s="60"/>
      <c r="RMP72" s="60"/>
      <c r="RMQ72" s="60"/>
      <c r="RMR72" s="60"/>
      <c r="RMS72" s="60"/>
      <c r="RMT72" s="60"/>
      <c r="RMU72" s="60"/>
      <c r="RMV72" s="60"/>
      <c r="RMW72" s="60"/>
      <c r="RMX72" s="60"/>
      <c r="RMY72" s="60"/>
      <c r="RMZ72" s="60"/>
      <c r="RNA72" s="60"/>
      <c r="RNB72" s="60"/>
      <c r="RNC72" s="60"/>
      <c r="RND72" s="60"/>
      <c r="RNE72" s="60"/>
      <c r="RNF72" s="60"/>
      <c r="RNG72" s="60"/>
      <c r="RNH72" s="60"/>
      <c r="RNI72" s="60"/>
      <c r="RNJ72" s="60"/>
      <c r="RNK72" s="60"/>
      <c r="RNL72" s="60"/>
      <c r="RNM72" s="60"/>
      <c r="RNN72" s="60"/>
      <c r="RNO72" s="60"/>
      <c r="RNP72" s="60"/>
      <c r="RNQ72" s="60"/>
      <c r="RNR72" s="60"/>
      <c r="RNS72" s="60"/>
      <c r="RNT72" s="60"/>
      <c r="RNU72" s="60"/>
      <c r="RNV72" s="60"/>
      <c r="RNW72" s="60"/>
      <c r="RNX72" s="60"/>
      <c r="RNY72" s="60"/>
      <c r="RNZ72" s="60"/>
      <c r="ROA72" s="60"/>
      <c r="ROB72" s="60"/>
      <c r="ROC72" s="60"/>
      <c r="ROD72" s="60"/>
      <c r="ROE72" s="60"/>
      <c r="ROF72" s="60"/>
      <c r="ROG72" s="60"/>
      <c r="ROH72" s="60"/>
      <c r="ROI72" s="60"/>
      <c r="ROJ72" s="60"/>
      <c r="ROK72" s="60"/>
      <c r="ROL72" s="60"/>
      <c r="ROM72" s="60"/>
      <c r="RON72" s="60"/>
      <c r="ROO72" s="60"/>
      <c r="ROP72" s="60"/>
      <c r="ROQ72" s="60"/>
      <c r="ROR72" s="60"/>
      <c r="ROS72" s="60"/>
      <c r="ROT72" s="60"/>
      <c r="ROU72" s="60"/>
      <c r="ROV72" s="60"/>
      <c r="ROW72" s="60"/>
      <c r="ROX72" s="60"/>
      <c r="ROY72" s="60"/>
      <c r="ROZ72" s="60"/>
      <c r="RPA72" s="60"/>
      <c r="RPB72" s="60"/>
      <c r="RPC72" s="60"/>
      <c r="RPD72" s="60"/>
      <c r="RPE72" s="60"/>
      <c r="RPF72" s="60"/>
      <c r="RPG72" s="60"/>
      <c r="RPH72" s="60"/>
      <c r="RPI72" s="60"/>
      <c r="RPJ72" s="60"/>
      <c r="RPK72" s="60"/>
      <c r="RPL72" s="60"/>
      <c r="RPM72" s="60"/>
      <c r="RPN72" s="60"/>
      <c r="RPO72" s="60"/>
      <c r="RPP72" s="60"/>
      <c r="RPQ72" s="60"/>
      <c r="RPR72" s="60"/>
      <c r="RPS72" s="60"/>
      <c r="RPT72" s="60"/>
      <c r="RPU72" s="60"/>
      <c r="RPV72" s="60"/>
      <c r="RPW72" s="60"/>
      <c r="RPX72" s="60"/>
      <c r="RPY72" s="60"/>
      <c r="RPZ72" s="60"/>
      <c r="RQA72" s="60"/>
      <c r="RQB72" s="60"/>
      <c r="RQC72" s="60"/>
      <c r="RQD72" s="60"/>
      <c r="RQE72" s="60"/>
      <c r="RQF72" s="60"/>
      <c r="RQG72" s="60"/>
      <c r="RQH72" s="60"/>
      <c r="RQI72" s="60"/>
      <c r="RQJ72" s="60"/>
      <c r="RQK72" s="60"/>
      <c r="RQL72" s="60"/>
      <c r="RQM72" s="60"/>
      <c r="RQN72" s="60"/>
      <c r="RQO72" s="60"/>
      <c r="RQP72" s="60"/>
      <c r="RQQ72" s="60"/>
      <c r="RQR72" s="60"/>
      <c r="RQS72" s="60"/>
      <c r="RQT72" s="60"/>
      <c r="RQU72" s="60"/>
      <c r="RQV72" s="60"/>
      <c r="RQW72" s="60"/>
      <c r="RQX72" s="60"/>
      <c r="RQY72" s="60"/>
      <c r="RQZ72" s="60"/>
      <c r="RRA72" s="60"/>
      <c r="RRB72" s="60"/>
      <c r="RRC72" s="60"/>
      <c r="RRD72" s="60"/>
      <c r="RRE72" s="60"/>
      <c r="RRF72" s="60"/>
      <c r="RRG72" s="60"/>
      <c r="RRH72" s="60"/>
      <c r="RRI72" s="60"/>
      <c r="RRJ72" s="60"/>
      <c r="RRK72" s="60"/>
      <c r="RRL72" s="60"/>
      <c r="RRM72" s="60"/>
      <c r="RRN72" s="60"/>
      <c r="RRO72" s="60"/>
      <c r="RRP72" s="60"/>
      <c r="RRQ72" s="60"/>
      <c r="RRR72" s="60"/>
      <c r="RRS72" s="60"/>
      <c r="RRT72" s="60"/>
      <c r="RRU72" s="60"/>
      <c r="RRV72" s="60"/>
      <c r="RRW72" s="60"/>
      <c r="RRX72" s="60"/>
      <c r="RRY72" s="60"/>
      <c r="RRZ72" s="60"/>
      <c r="RSA72" s="60"/>
      <c r="RSB72" s="60"/>
      <c r="RSC72" s="60"/>
      <c r="RSD72" s="60"/>
      <c r="RSE72" s="60"/>
      <c r="RSF72" s="60"/>
      <c r="RSG72" s="60"/>
      <c r="RSH72" s="60"/>
      <c r="RSI72" s="60"/>
      <c r="RSJ72" s="60"/>
      <c r="RSK72" s="60"/>
      <c r="RSL72" s="60"/>
      <c r="RSM72" s="60"/>
      <c r="RSN72" s="60"/>
      <c r="RSO72" s="60"/>
      <c r="RSP72" s="60"/>
      <c r="RSQ72" s="60"/>
      <c r="RSR72" s="60"/>
      <c r="RSS72" s="60"/>
      <c r="RST72" s="60"/>
      <c r="RSU72" s="60"/>
      <c r="RSV72" s="60"/>
      <c r="RSW72" s="60"/>
      <c r="RSX72" s="60"/>
      <c r="RSY72" s="60"/>
      <c r="RSZ72" s="60"/>
      <c r="RTA72" s="60"/>
      <c r="RTB72" s="60"/>
      <c r="RTC72" s="60"/>
      <c r="RTD72" s="60"/>
      <c r="RTE72" s="60"/>
      <c r="RTF72" s="60"/>
      <c r="RTG72" s="60"/>
      <c r="RTH72" s="60"/>
      <c r="RTI72" s="60"/>
      <c r="RTJ72" s="60"/>
      <c r="RTK72" s="60"/>
      <c r="RTL72" s="60"/>
      <c r="RTM72" s="60"/>
      <c r="RTN72" s="60"/>
      <c r="RTO72" s="60"/>
      <c r="RTP72" s="60"/>
      <c r="RTQ72" s="60"/>
      <c r="RTR72" s="60"/>
      <c r="RTS72" s="60"/>
      <c r="RTT72" s="60"/>
      <c r="RTU72" s="60"/>
      <c r="RTV72" s="60"/>
      <c r="RTW72" s="60"/>
      <c r="RTX72" s="60"/>
      <c r="RTY72" s="60"/>
      <c r="RTZ72" s="60"/>
      <c r="RUA72" s="60"/>
      <c r="RUB72" s="60"/>
      <c r="RUC72" s="60"/>
      <c r="RUD72" s="60"/>
      <c r="RUE72" s="60"/>
      <c r="RUF72" s="60"/>
      <c r="RUG72" s="60"/>
      <c r="RUH72" s="60"/>
      <c r="RUI72" s="60"/>
      <c r="RUJ72" s="60"/>
      <c r="RUK72" s="60"/>
      <c r="RUL72" s="60"/>
      <c r="RUM72" s="60"/>
      <c r="RUN72" s="60"/>
      <c r="RUO72" s="60"/>
      <c r="RUP72" s="60"/>
      <c r="RUQ72" s="60"/>
      <c r="RUR72" s="60"/>
      <c r="RUS72" s="60"/>
      <c r="RUT72" s="60"/>
      <c r="RUU72" s="60"/>
      <c r="RUV72" s="60"/>
      <c r="RUW72" s="60"/>
      <c r="RUX72" s="60"/>
      <c r="RUY72" s="60"/>
      <c r="RUZ72" s="60"/>
      <c r="RVA72" s="60"/>
      <c r="RVB72" s="60"/>
      <c r="RVC72" s="60"/>
      <c r="RVD72" s="60"/>
      <c r="RVE72" s="60"/>
      <c r="RVF72" s="60"/>
      <c r="RVG72" s="60"/>
      <c r="RVH72" s="60"/>
      <c r="RVI72" s="60"/>
      <c r="RVJ72" s="60"/>
      <c r="RVK72" s="60"/>
      <c r="RVL72" s="60"/>
      <c r="RVM72" s="60"/>
      <c r="RVN72" s="60"/>
      <c r="RVO72" s="60"/>
      <c r="RVP72" s="60"/>
      <c r="RVQ72" s="60"/>
      <c r="RVR72" s="60"/>
      <c r="RVS72" s="60"/>
      <c r="RVT72" s="60"/>
      <c r="RVU72" s="60"/>
      <c r="RVV72" s="60"/>
      <c r="RVW72" s="60"/>
      <c r="RVX72" s="60"/>
      <c r="RVY72" s="60"/>
      <c r="RVZ72" s="60"/>
      <c r="RWA72" s="60"/>
      <c r="RWB72" s="60"/>
      <c r="RWC72" s="60"/>
      <c r="RWD72" s="60"/>
      <c r="RWE72" s="60"/>
      <c r="RWF72" s="60"/>
      <c r="RWG72" s="60"/>
      <c r="RWH72" s="60"/>
      <c r="RWI72" s="60"/>
      <c r="RWJ72" s="60"/>
      <c r="RWK72" s="60"/>
      <c r="RWL72" s="60"/>
      <c r="RWM72" s="60"/>
      <c r="RWN72" s="60"/>
      <c r="RWO72" s="60"/>
      <c r="RWP72" s="60"/>
      <c r="RWQ72" s="60"/>
      <c r="RWR72" s="60"/>
      <c r="RWS72" s="60"/>
      <c r="RWT72" s="60"/>
      <c r="RWU72" s="60"/>
      <c r="RWV72" s="60"/>
      <c r="RWW72" s="60"/>
      <c r="RWX72" s="60"/>
      <c r="RWY72" s="60"/>
      <c r="RWZ72" s="60"/>
      <c r="RXA72" s="60"/>
      <c r="RXB72" s="60"/>
      <c r="RXC72" s="60"/>
      <c r="RXD72" s="60"/>
      <c r="RXE72" s="60"/>
      <c r="RXF72" s="60"/>
      <c r="RXG72" s="60"/>
      <c r="RXH72" s="60"/>
      <c r="RXI72" s="60"/>
      <c r="RXJ72" s="60"/>
      <c r="RXK72" s="60"/>
      <c r="RXL72" s="60"/>
      <c r="RXM72" s="60"/>
      <c r="RXN72" s="60"/>
      <c r="RXO72" s="60"/>
      <c r="RXP72" s="60"/>
      <c r="RXQ72" s="60"/>
      <c r="RXR72" s="60"/>
      <c r="RXS72" s="60"/>
      <c r="RXT72" s="60"/>
      <c r="RXU72" s="60"/>
      <c r="RXV72" s="60"/>
      <c r="RXW72" s="60"/>
      <c r="RXX72" s="60"/>
      <c r="RXY72" s="60"/>
      <c r="RXZ72" s="60"/>
      <c r="RYA72" s="60"/>
      <c r="RYB72" s="60"/>
      <c r="RYC72" s="60"/>
      <c r="RYD72" s="60"/>
      <c r="RYE72" s="60"/>
      <c r="RYF72" s="60"/>
      <c r="RYG72" s="60"/>
      <c r="RYH72" s="60"/>
      <c r="RYI72" s="60"/>
      <c r="RYJ72" s="60"/>
      <c r="RYK72" s="60"/>
      <c r="RYL72" s="60"/>
      <c r="RYM72" s="60"/>
      <c r="RYN72" s="60"/>
      <c r="RYO72" s="60"/>
      <c r="RYP72" s="60"/>
      <c r="RYQ72" s="60"/>
      <c r="RYR72" s="60"/>
      <c r="RYS72" s="60"/>
      <c r="RYT72" s="60"/>
      <c r="RYU72" s="60"/>
      <c r="RYV72" s="60"/>
      <c r="RYW72" s="60"/>
      <c r="RYX72" s="60"/>
      <c r="RYY72" s="60"/>
      <c r="RYZ72" s="60"/>
      <c r="RZA72" s="60"/>
      <c r="RZB72" s="60"/>
      <c r="RZC72" s="60"/>
      <c r="RZD72" s="60"/>
      <c r="RZE72" s="60"/>
      <c r="RZF72" s="60"/>
      <c r="RZG72" s="60"/>
      <c r="RZH72" s="60"/>
      <c r="RZI72" s="60"/>
      <c r="RZJ72" s="60"/>
      <c r="RZK72" s="60"/>
      <c r="RZL72" s="60"/>
      <c r="RZM72" s="60"/>
      <c r="RZN72" s="60"/>
      <c r="RZO72" s="60"/>
      <c r="RZP72" s="60"/>
      <c r="RZQ72" s="60"/>
      <c r="RZR72" s="60"/>
      <c r="RZS72" s="60"/>
      <c r="RZT72" s="60"/>
      <c r="RZU72" s="60"/>
      <c r="RZV72" s="60"/>
      <c r="RZW72" s="60"/>
      <c r="RZX72" s="60"/>
      <c r="RZY72" s="60"/>
      <c r="RZZ72" s="60"/>
      <c r="SAA72" s="60"/>
      <c r="SAB72" s="60"/>
      <c r="SAC72" s="60"/>
      <c r="SAD72" s="60"/>
      <c r="SAE72" s="60"/>
      <c r="SAF72" s="60"/>
      <c r="SAG72" s="60"/>
      <c r="SAH72" s="60"/>
      <c r="SAI72" s="60"/>
      <c r="SAJ72" s="60"/>
      <c r="SAK72" s="60"/>
      <c r="SAL72" s="60"/>
      <c r="SAM72" s="60"/>
      <c r="SAN72" s="60"/>
      <c r="SAO72" s="60"/>
      <c r="SAP72" s="60"/>
      <c r="SAQ72" s="60"/>
      <c r="SAR72" s="60"/>
      <c r="SAS72" s="60"/>
      <c r="SAT72" s="60"/>
      <c r="SAU72" s="60"/>
      <c r="SAV72" s="60"/>
      <c r="SAW72" s="60"/>
      <c r="SAX72" s="60"/>
      <c r="SAY72" s="60"/>
      <c r="SAZ72" s="60"/>
      <c r="SBA72" s="60"/>
      <c r="SBB72" s="60"/>
      <c r="SBC72" s="60"/>
      <c r="SBD72" s="60"/>
      <c r="SBE72" s="60"/>
      <c r="SBF72" s="60"/>
      <c r="SBG72" s="60"/>
      <c r="SBH72" s="60"/>
      <c r="SBI72" s="60"/>
      <c r="SBJ72" s="60"/>
      <c r="SBK72" s="60"/>
      <c r="SBL72" s="60"/>
      <c r="SBM72" s="60"/>
      <c r="SBN72" s="60"/>
      <c r="SBO72" s="60"/>
      <c r="SBP72" s="60"/>
      <c r="SBQ72" s="60"/>
      <c r="SBR72" s="60"/>
      <c r="SBS72" s="60"/>
      <c r="SBT72" s="60"/>
      <c r="SBU72" s="60"/>
      <c r="SBV72" s="60"/>
      <c r="SBW72" s="60"/>
      <c r="SBX72" s="60"/>
      <c r="SBY72" s="60"/>
      <c r="SBZ72" s="60"/>
      <c r="SCA72" s="60"/>
      <c r="SCB72" s="60"/>
      <c r="SCC72" s="60"/>
      <c r="SCD72" s="60"/>
      <c r="SCE72" s="60"/>
      <c r="SCF72" s="60"/>
      <c r="SCG72" s="60"/>
      <c r="SCH72" s="60"/>
      <c r="SCI72" s="60"/>
      <c r="SCJ72" s="60"/>
      <c r="SCK72" s="60"/>
      <c r="SCL72" s="60"/>
      <c r="SCM72" s="60"/>
      <c r="SCN72" s="60"/>
      <c r="SCO72" s="60"/>
      <c r="SCP72" s="60"/>
      <c r="SCQ72" s="60"/>
      <c r="SCR72" s="60"/>
      <c r="SCS72" s="60"/>
      <c r="SCT72" s="60"/>
      <c r="SCU72" s="60"/>
      <c r="SCV72" s="60"/>
      <c r="SCW72" s="60"/>
      <c r="SCX72" s="60"/>
      <c r="SCY72" s="60"/>
      <c r="SCZ72" s="60"/>
      <c r="SDA72" s="60"/>
      <c r="SDB72" s="60"/>
      <c r="SDC72" s="60"/>
      <c r="SDD72" s="60"/>
      <c r="SDE72" s="60"/>
      <c r="SDF72" s="60"/>
      <c r="SDG72" s="60"/>
      <c r="SDH72" s="60"/>
      <c r="SDI72" s="60"/>
      <c r="SDJ72" s="60"/>
      <c r="SDK72" s="60"/>
      <c r="SDL72" s="60"/>
      <c r="SDM72" s="60"/>
      <c r="SDN72" s="60"/>
      <c r="SDO72" s="60"/>
      <c r="SDP72" s="60"/>
      <c r="SDQ72" s="60"/>
      <c r="SDR72" s="60"/>
      <c r="SDS72" s="60"/>
      <c r="SDT72" s="60"/>
      <c r="SDU72" s="60"/>
      <c r="SDV72" s="60"/>
      <c r="SDW72" s="60"/>
      <c r="SDX72" s="60"/>
      <c r="SDY72" s="60"/>
      <c r="SDZ72" s="60"/>
      <c r="SEA72" s="60"/>
      <c r="SEB72" s="60"/>
      <c r="SEC72" s="60"/>
      <c r="SED72" s="60"/>
      <c r="SEE72" s="60"/>
      <c r="SEF72" s="60"/>
      <c r="SEG72" s="60"/>
      <c r="SEH72" s="60"/>
      <c r="SEI72" s="60"/>
      <c r="SEJ72" s="60"/>
      <c r="SEK72" s="60"/>
      <c r="SEL72" s="60"/>
      <c r="SEM72" s="60"/>
      <c r="SEN72" s="60"/>
      <c r="SEO72" s="60"/>
      <c r="SEP72" s="60"/>
      <c r="SEQ72" s="60"/>
      <c r="SER72" s="60"/>
      <c r="SES72" s="60"/>
      <c r="SET72" s="60"/>
      <c r="SEU72" s="60"/>
      <c r="SEV72" s="60"/>
      <c r="SEW72" s="60"/>
      <c r="SEX72" s="60"/>
      <c r="SEY72" s="60"/>
      <c r="SEZ72" s="60"/>
      <c r="SFA72" s="60"/>
      <c r="SFB72" s="60"/>
      <c r="SFC72" s="60"/>
      <c r="SFD72" s="60"/>
      <c r="SFE72" s="60"/>
      <c r="SFF72" s="60"/>
      <c r="SFG72" s="60"/>
      <c r="SFH72" s="60"/>
      <c r="SFI72" s="60"/>
      <c r="SFJ72" s="60"/>
      <c r="SFK72" s="60"/>
      <c r="SFL72" s="60"/>
      <c r="SFM72" s="60"/>
      <c r="SFN72" s="60"/>
      <c r="SFO72" s="60"/>
      <c r="SFP72" s="60"/>
      <c r="SFQ72" s="60"/>
      <c r="SFR72" s="60"/>
      <c r="SFS72" s="60"/>
      <c r="SFT72" s="60"/>
      <c r="SFU72" s="60"/>
      <c r="SFV72" s="60"/>
      <c r="SFW72" s="60"/>
      <c r="SFX72" s="60"/>
      <c r="SFY72" s="60"/>
      <c r="SFZ72" s="60"/>
      <c r="SGA72" s="60"/>
      <c r="SGB72" s="60"/>
      <c r="SGC72" s="60"/>
      <c r="SGD72" s="60"/>
      <c r="SGE72" s="60"/>
      <c r="SGF72" s="60"/>
      <c r="SGG72" s="60"/>
      <c r="SGH72" s="60"/>
      <c r="SGI72" s="60"/>
      <c r="SGJ72" s="60"/>
      <c r="SGK72" s="60"/>
      <c r="SGL72" s="60"/>
      <c r="SGM72" s="60"/>
      <c r="SGN72" s="60"/>
      <c r="SGO72" s="60"/>
      <c r="SGP72" s="60"/>
      <c r="SGQ72" s="60"/>
      <c r="SGR72" s="60"/>
      <c r="SGS72" s="60"/>
      <c r="SGT72" s="60"/>
      <c r="SGU72" s="60"/>
      <c r="SGV72" s="60"/>
      <c r="SGW72" s="60"/>
      <c r="SGX72" s="60"/>
      <c r="SGY72" s="60"/>
      <c r="SGZ72" s="60"/>
      <c r="SHA72" s="60"/>
      <c r="SHB72" s="60"/>
      <c r="SHC72" s="60"/>
      <c r="SHD72" s="60"/>
      <c r="SHE72" s="60"/>
      <c r="SHF72" s="60"/>
      <c r="SHG72" s="60"/>
      <c r="SHH72" s="60"/>
      <c r="SHI72" s="60"/>
      <c r="SHJ72" s="60"/>
      <c r="SHK72" s="60"/>
      <c r="SHL72" s="60"/>
      <c r="SHM72" s="60"/>
      <c r="SHN72" s="60"/>
      <c r="SHO72" s="60"/>
      <c r="SHP72" s="60"/>
      <c r="SHQ72" s="60"/>
      <c r="SHR72" s="60"/>
      <c r="SHS72" s="60"/>
      <c r="SHT72" s="60"/>
      <c r="SHU72" s="60"/>
      <c r="SHV72" s="60"/>
      <c r="SHW72" s="60"/>
      <c r="SHX72" s="60"/>
      <c r="SHY72" s="60"/>
      <c r="SHZ72" s="60"/>
      <c r="SIA72" s="60"/>
      <c r="SIB72" s="60"/>
      <c r="SIC72" s="60"/>
      <c r="SID72" s="60"/>
      <c r="SIE72" s="60"/>
      <c r="SIF72" s="60"/>
      <c r="SIG72" s="60"/>
      <c r="SIH72" s="60"/>
      <c r="SII72" s="60"/>
      <c r="SIJ72" s="60"/>
      <c r="SIK72" s="60"/>
      <c r="SIL72" s="60"/>
      <c r="SIM72" s="60"/>
      <c r="SIN72" s="60"/>
      <c r="SIO72" s="60"/>
      <c r="SIP72" s="60"/>
      <c r="SIQ72" s="60"/>
      <c r="SIR72" s="60"/>
      <c r="SIS72" s="60"/>
      <c r="SIT72" s="60"/>
      <c r="SIU72" s="60"/>
      <c r="SIV72" s="60"/>
      <c r="SIW72" s="60"/>
      <c r="SIX72" s="60"/>
      <c r="SIY72" s="60"/>
      <c r="SIZ72" s="60"/>
      <c r="SJA72" s="60"/>
      <c r="SJB72" s="60"/>
      <c r="SJC72" s="60"/>
      <c r="SJD72" s="60"/>
      <c r="SJE72" s="60"/>
      <c r="SJF72" s="60"/>
      <c r="SJG72" s="60"/>
      <c r="SJH72" s="60"/>
      <c r="SJI72" s="60"/>
      <c r="SJJ72" s="60"/>
      <c r="SJK72" s="60"/>
      <c r="SJL72" s="60"/>
      <c r="SJM72" s="60"/>
      <c r="SJN72" s="60"/>
      <c r="SJO72" s="60"/>
      <c r="SJP72" s="60"/>
      <c r="SJQ72" s="60"/>
      <c r="SJR72" s="60"/>
      <c r="SJS72" s="60"/>
      <c r="SJT72" s="60"/>
      <c r="SJU72" s="60"/>
      <c r="SJV72" s="60"/>
      <c r="SJW72" s="60"/>
      <c r="SJX72" s="60"/>
      <c r="SJY72" s="60"/>
      <c r="SJZ72" s="60"/>
      <c r="SKA72" s="60"/>
      <c r="SKB72" s="60"/>
      <c r="SKC72" s="60"/>
      <c r="SKD72" s="60"/>
      <c r="SKE72" s="60"/>
      <c r="SKF72" s="60"/>
      <c r="SKG72" s="60"/>
      <c r="SKH72" s="60"/>
      <c r="SKI72" s="60"/>
      <c r="SKJ72" s="60"/>
      <c r="SKK72" s="60"/>
      <c r="SKL72" s="60"/>
      <c r="SKM72" s="60"/>
      <c r="SKN72" s="60"/>
      <c r="SKO72" s="60"/>
      <c r="SKP72" s="60"/>
      <c r="SKQ72" s="60"/>
      <c r="SKR72" s="60"/>
      <c r="SKS72" s="60"/>
      <c r="SKT72" s="60"/>
      <c r="SKU72" s="60"/>
      <c r="SKV72" s="60"/>
      <c r="SKW72" s="60"/>
      <c r="SKX72" s="60"/>
      <c r="SKY72" s="60"/>
      <c r="SKZ72" s="60"/>
      <c r="SLA72" s="60"/>
      <c r="SLB72" s="60"/>
      <c r="SLC72" s="60"/>
      <c r="SLD72" s="60"/>
      <c r="SLE72" s="60"/>
      <c r="SLF72" s="60"/>
      <c r="SLG72" s="60"/>
      <c r="SLH72" s="60"/>
      <c r="SLI72" s="60"/>
      <c r="SLJ72" s="60"/>
      <c r="SLK72" s="60"/>
      <c r="SLL72" s="60"/>
      <c r="SLM72" s="60"/>
      <c r="SLN72" s="60"/>
      <c r="SLO72" s="60"/>
      <c r="SLP72" s="60"/>
      <c r="SLQ72" s="60"/>
      <c r="SLR72" s="60"/>
      <c r="SLS72" s="60"/>
      <c r="SLT72" s="60"/>
      <c r="SLU72" s="60"/>
      <c r="SLV72" s="60"/>
      <c r="SLW72" s="60"/>
      <c r="SLX72" s="60"/>
      <c r="SLY72" s="60"/>
      <c r="SLZ72" s="60"/>
      <c r="SMA72" s="60"/>
      <c r="SMB72" s="60"/>
      <c r="SMC72" s="60"/>
      <c r="SMD72" s="60"/>
      <c r="SME72" s="60"/>
      <c r="SMF72" s="60"/>
      <c r="SMG72" s="60"/>
      <c r="SMH72" s="60"/>
      <c r="SMI72" s="60"/>
      <c r="SMJ72" s="60"/>
      <c r="SMK72" s="60"/>
      <c r="SML72" s="60"/>
      <c r="SMM72" s="60"/>
      <c r="SMN72" s="60"/>
      <c r="SMO72" s="60"/>
      <c r="SMP72" s="60"/>
      <c r="SMQ72" s="60"/>
      <c r="SMR72" s="60"/>
      <c r="SMS72" s="60"/>
      <c r="SMT72" s="60"/>
      <c r="SMU72" s="60"/>
      <c r="SMV72" s="60"/>
      <c r="SMW72" s="60"/>
      <c r="SMX72" s="60"/>
      <c r="SMY72" s="60"/>
      <c r="SMZ72" s="60"/>
      <c r="SNA72" s="60"/>
      <c r="SNB72" s="60"/>
      <c r="SNC72" s="60"/>
      <c r="SND72" s="60"/>
      <c r="SNE72" s="60"/>
      <c r="SNF72" s="60"/>
      <c r="SNG72" s="60"/>
      <c r="SNH72" s="60"/>
      <c r="SNI72" s="60"/>
      <c r="SNJ72" s="60"/>
      <c r="SNK72" s="60"/>
      <c r="SNL72" s="60"/>
      <c r="SNM72" s="60"/>
      <c r="SNN72" s="60"/>
      <c r="SNO72" s="60"/>
      <c r="SNP72" s="60"/>
      <c r="SNQ72" s="60"/>
      <c r="SNR72" s="60"/>
      <c r="SNS72" s="60"/>
      <c r="SNT72" s="60"/>
      <c r="SNU72" s="60"/>
      <c r="SNV72" s="60"/>
      <c r="SNW72" s="60"/>
      <c r="SNX72" s="60"/>
      <c r="SNY72" s="60"/>
      <c r="SNZ72" s="60"/>
      <c r="SOA72" s="60"/>
      <c r="SOB72" s="60"/>
      <c r="SOC72" s="60"/>
      <c r="SOD72" s="60"/>
      <c r="SOE72" s="60"/>
      <c r="SOF72" s="60"/>
      <c r="SOG72" s="60"/>
      <c r="SOH72" s="60"/>
      <c r="SOI72" s="60"/>
      <c r="SOJ72" s="60"/>
      <c r="SOK72" s="60"/>
      <c r="SOL72" s="60"/>
      <c r="SOM72" s="60"/>
      <c r="SON72" s="60"/>
      <c r="SOO72" s="60"/>
      <c r="SOP72" s="60"/>
      <c r="SOQ72" s="60"/>
      <c r="SOR72" s="60"/>
      <c r="SOS72" s="60"/>
      <c r="SOT72" s="60"/>
      <c r="SOU72" s="60"/>
      <c r="SOV72" s="60"/>
      <c r="SOW72" s="60"/>
      <c r="SOX72" s="60"/>
      <c r="SOY72" s="60"/>
      <c r="SOZ72" s="60"/>
      <c r="SPA72" s="60"/>
      <c r="SPB72" s="60"/>
      <c r="SPC72" s="60"/>
      <c r="SPD72" s="60"/>
      <c r="SPE72" s="60"/>
      <c r="SPF72" s="60"/>
      <c r="SPG72" s="60"/>
      <c r="SPH72" s="60"/>
      <c r="SPI72" s="60"/>
      <c r="SPJ72" s="60"/>
      <c r="SPK72" s="60"/>
      <c r="SPL72" s="60"/>
      <c r="SPM72" s="60"/>
      <c r="SPN72" s="60"/>
      <c r="SPO72" s="60"/>
      <c r="SPP72" s="60"/>
      <c r="SPQ72" s="60"/>
      <c r="SPR72" s="60"/>
      <c r="SPS72" s="60"/>
      <c r="SPT72" s="60"/>
      <c r="SPU72" s="60"/>
      <c r="SPV72" s="60"/>
      <c r="SPW72" s="60"/>
      <c r="SPX72" s="60"/>
      <c r="SPY72" s="60"/>
      <c r="SPZ72" s="60"/>
      <c r="SQA72" s="60"/>
      <c r="SQB72" s="60"/>
      <c r="SQC72" s="60"/>
      <c r="SQD72" s="60"/>
      <c r="SQE72" s="60"/>
      <c r="SQF72" s="60"/>
      <c r="SQG72" s="60"/>
      <c r="SQH72" s="60"/>
      <c r="SQI72" s="60"/>
      <c r="SQJ72" s="60"/>
      <c r="SQK72" s="60"/>
      <c r="SQL72" s="60"/>
      <c r="SQM72" s="60"/>
      <c r="SQN72" s="60"/>
      <c r="SQO72" s="60"/>
      <c r="SQP72" s="60"/>
      <c r="SQQ72" s="60"/>
      <c r="SQR72" s="60"/>
      <c r="SQS72" s="60"/>
      <c r="SQT72" s="60"/>
      <c r="SQU72" s="60"/>
      <c r="SQV72" s="60"/>
      <c r="SQW72" s="60"/>
      <c r="SQX72" s="60"/>
      <c r="SQY72" s="60"/>
      <c r="SQZ72" s="60"/>
      <c r="SRA72" s="60"/>
      <c r="SRB72" s="60"/>
      <c r="SRC72" s="60"/>
      <c r="SRD72" s="60"/>
      <c r="SRE72" s="60"/>
      <c r="SRF72" s="60"/>
      <c r="SRG72" s="60"/>
      <c r="SRH72" s="60"/>
      <c r="SRI72" s="60"/>
      <c r="SRJ72" s="60"/>
      <c r="SRK72" s="60"/>
      <c r="SRL72" s="60"/>
      <c r="SRM72" s="60"/>
      <c r="SRN72" s="60"/>
      <c r="SRO72" s="60"/>
      <c r="SRP72" s="60"/>
      <c r="SRQ72" s="60"/>
      <c r="SRR72" s="60"/>
      <c r="SRS72" s="60"/>
      <c r="SRT72" s="60"/>
      <c r="SRU72" s="60"/>
      <c r="SRV72" s="60"/>
      <c r="SRW72" s="60"/>
      <c r="SRX72" s="60"/>
      <c r="SRY72" s="60"/>
      <c r="SRZ72" s="60"/>
      <c r="SSA72" s="60"/>
      <c r="SSB72" s="60"/>
      <c r="SSC72" s="60"/>
      <c r="SSD72" s="60"/>
      <c r="SSE72" s="60"/>
      <c r="SSF72" s="60"/>
      <c r="SSG72" s="60"/>
      <c r="SSH72" s="60"/>
      <c r="SSI72" s="60"/>
      <c r="SSJ72" s="60"/>
      <c r="SSK72" s="60"/>
      <c r="SSL72" s="60"/>
      <c r="SSM72" s="60"/>
      <c r="SSN72" s="60"/>
      <c r="SSO72" s="60"/>
      <c r="SSP72" s="60"/>
      <c r="SSQ72" s="60"/>
      <c r="SSR72" s="60"/>
      <c r="SSS72" s="60"/>
      <c r="SST72" s="60"/>
      <c r="SSU72" s="60"/>
      <c r="SSV72" s="60"/>
      <c r="SSW72" s="60"/>
      <c r="SSX72" s="60"/>
      <c r="SSY72" s="60"/>
      <c r="SSZ72" s="60"/>
      <c r="STA72" s="60"/>
      <c r="STB72" s="60"/>
      <c r="STC72" s="60"/>
      <c r="STD72" s="60"/>
      <c r="STE72" s="60"/>
      <c r="STF72" s="60"/>
      <c r="STG72" s="60"/>
      <c r="STH72" s="60"/>
      <c r="STI72" s="60"/>
      <c r="STJ72" s="60"/>
      <c r="STK72" s="60"/>
      <c r="STL72" s="60"/>
      <c r="STM72" s="60"/>
      <c r="STN72" s="60"/>
      <c r="STO72" s="60"/>
      <c r="STP72" s="60"/>
      <c r="STQ72" s="60"/>
      <c r="STR72" s="60"/>
      <c r="STS72" s="60"/>
      <c r="STT72" s="60"/>
      <c r="STU72" s="60"/>
      <c r="STV72" s="60"/>
      <c r="STW72" s="60"/>
      <c r="STX72" s="60"/>
      <c r="STY72" s="60"/>
      <c r="STZ72" s="60"/>
      <c r="SUA72" s="60"/>
      <c r="SUB72" s="60"/>
      <c r="SUC72" s="60"/>
      <c r="SUD72" s="60"/>
      <c r="SUE72" s="60"/>
      <c r="SUF72" s="60"/>
      <c r="SUG72" s="60"/>
      <c r="SUH72" s="60"/>
      <c r="SUI72" s="60"/>
      <c r="SUJ72" s="60"/>
      <c r="SUK72" s="60"/>
      <c r="SUL72" s="60"/>
      <c r="SUM72" s="60"/>
      <c r="SUN72" s="60"/>
      <c r="SUO72" s="60"/>
      <c r="SUP72" s="60"/>
      <c r="SUQ72" s="60"/>
      <c r="SUR72" s="60"/>
      <c r="SUS72" s="60"/>
      <c r="SUT72" s="60"/>
      <c r="SUU72" s="60"/>
      <c r="SUV72" s="60"/>
      <c r="SUW72" s="60"/>
      <c r="SUX72" s="60"/>
      <c r="SUY72" s="60"/>
      <c r="SUZ72" s="60"/>
      <c r="SVA72" s="60"/>
      <c r="SVB72" s="60"/>
      <c r="SVC72" s="60"/>
      <c r="SVD72" s="60"/>
      <c r="SVE72" s="60"/>
      <c r="SVF72" s="60"/>
      <c r="SVG72" s="60"/>
      <c r="SVH72" s="60"/>
      <c r="SVI72" s="60"/>
      <c r="SVJ72" s="60"/>
      <c r="SVK72" s="60"/>
      <c r="SVL72" s="60"/>
      <c r="SVM72" s="60"/>
      <c r="SVN72" s="60"/>
      <c r="SVO72" s="60"/>
      <c r="SVP72" s="60"/>
      <c r="SVQ72" s="60"/>
      <c r="SVR72" s="60"/>
      <c r="SVS72" s="60"/>
      <c r="SVT72" s="60"/>
      <c r="SVU72" s="60"/>
      <c r="SVV72" s="60"/>
      <c r="SVW72" s="60"/>
      <c r="SVX72" s="60"/>
      <c r="SVY72" s="60"/>
      <c r="SVZ72" s="60"/>
      <c r="SWA72" s="60"/>
      <c r="SWB72" s="60"/>
      <c r="SWC72" s="60"/>
      <c r="SWD72" s="60"/>
      <c r="SWE72" s="60"/>
      <c r="SWF72" s="60"/>
      <c r="SWG72" s="60"/>
      <c r="SWH72" s="60"/>
      <c r="SWI72" s="60"/>
      <c r="SWJ72" s="60"/>
      <c r="SWK72" s="60"/>
      <c r="SWL72" s="60"/>
      <c r="SWM72" s="60"/>
      <c r="SWN72" s="60"/>
      <c r="SWO72" s="60"/>
      <c r="SWP72" s="60"/>
      <c r="SWQ72" s="60"/>
      <c r="SWR72" s="60"/>
      <c r="SWS72" s="60"/>
      <c r="SWT72" s="60"/>
      <c r="SWU72" s="60"/>
      <c r="SWV72" s="60"/>
      <c r="SWW72" s="60"/>
      <c r="SWX72" s="60"/>
      <c r="SWY72" s="60"/>
      <c r="SWZ72" s="60"/>
      <c r="SXA72" s="60"/>
      <c r="SXB72" s="60"/>
      <c r="SXC72" s="60"/>
      <c r="SXD72" s="60"/>
      <c r="SXE72" s="60"/>
      <c r="SXF72" s="60"/>
      <c r="SXG72" s="60"/>
      <c r="SXH72" s="60"/>
      <c r="SXI72" s="60"/>
      <c r="SXJ72" s="60"/>
      <c r="SXK72" s="60"/>
      <c r="SXL72" s="60"/>
      <c r="SXM72" s="60"/>
      <c r="SXN72" s="60"/>
      <c r="SXO72" s="60"/>
      <c r="SXP72" s="60"/>
      <c r="SXQ72" s="60"/>
      <c r="SXR72" s="60"/>
      <c r="SXS72" s="60"/>
      <c r="SXT72" s="60"/>
      <c r="SXU72" s="60"/>
      <c r="SXV72" s="60"/>
      <c r="SXW72" s="60"/>
      <c r="SXX72" s="60"/>
      <c r="SXY72" s="60"/>
      <c r="SXZ72" s="60"/>
      <c r="SYA72" s="60"/>
      <c r="SYB72" s="60"/>
      <c r="SYC72" s="60"/>
      <c r="SYD72" s="60"/>
      <c r="SYE72" s="60"/>
      <c r="SYF72" s="60"/>
      <c r="SYG72" s="60"/>
      <c r="SYH72" s="60"/>
      <c r="SYI72" s="60"/>
      <c r="SYJ72" s="60"/>
      <c r="SYK72" s="60"/>
      <c r="SYL72" s="60"/>
      <c r="SYM72" s="60"/>
      <c r="SYN72" s="60"/>
      <c r="SYO72" s="60"/>
      <c r="SYP72" s="60"/>
      <c r="SYQ72" s="60"/>
      <c r="SYR72" s="60"/>
      <c r="SYS72" s="60"/>
      <c r="SYT72" s="60"/>
      <c r="SYU72" s="60"/>
      <c r="SYV72" s="60"/>
      <c r="SYW72" s="60"/>
      <c r="SYX72" s="60"/>
      <c r="SYY72" s="60"/>
      <c r="SYZ72" s="60"/>
      <c r="SZA72" s="60"/>
      <c r="SZB72" s="60"/>
      <c r="SZC72" s="60"/>
      <c r="SZD72" s="60"/>
      <c r="SZE72" s="60"/>
      <c r="SZF72" s="60"/>
      <c r="SZG72" s="60"/>
      <c r="SZH72" s="60"/>
      <c r="SZI72" s="60"/>
      <c r="SZJ72" s="60"/>
      <c r="SZK72" s="60"/>
      <c r="SZL72" s="60"/>
      <c r="SZM72" s="60"/>
      <c r="SZN72" s="60"/>
      <c r="SZO72" s="60"/>
      <c r="SZP72" s="60"/>
      <c r="SZQ72" s="60"/>
      <c r="SZR72" s="60"/>
      <c r="SZS72" s="60"/>
      <c r="SZT72" s="60"/>
      <c r="SZU72" s="60"/>
      <c r="SZV72" s="60"/>
      <c r="SZW72" s="60"/>
      <c r="SZX72" s="60"/>
      <c r="SZY72" s="60"/>
      <c r="SZZ72" s="60"/>
      <c r="TAA72" s="60"/>
      <c r="TAB72" s="60"/>
      <c r="TAC72" s="60"/>
      <c r="TAD72" s="60"/>
      <c r="TAE72" s="60"/>
      <c r="TAF72" s="60"/>
      <c r="TAG72" s="60"/>
      <c r="TAH72" s="60"/>
      <c r="TAI72" s="60"/>
      <c r="TAJ72" s="60"/>
      <c r="TAK72" s="60"/>
      <c r="TAL72" s="60"/>
      <c r="TAM72" s="60"/>
      <c r="TAN72" s="60"/>
      <c r="TAO72" s="60"/>
      <c r="TAP72" s="60"/>
      <c r="TAQ72" s="60"/>
      <c r="TAR72" s="60"/>
      <c r="TAS72" s="60"/>
      <c r="TAT72" s="60"/>
      <c r="TAU72" s="60"/>
      <c r="TAV72" s="60"/>
      <c r="TAW72" s="60"/>
      <c r="TAX72" s="60"/>
      <c r="TAY72" s="60"/>
      <c r="TAZ72" s="60"/>
      <c r="TBA72" s="60"/>
      <c r="TBB72" s="60"/>
      <c r="TBC72" s="60"/>
      <c r="TBD72" s="60"/>
      <c r="TBE72" s="60"/>
      <c r="TBF72" s="60"/>
      <c r="TBG72" s="60"/>
      <c r="TBH72" s="60"/>
      <c r="TBI72" s="60"/>
      <c r="TBJ72" s="60"/>
      <c r="TBK72" s="60"/>
      <c r="TBL72" s="60"/>
      <c r="TBM72" s="60"/>
      <c r="TBN72" s="60"/>
      <c r="TBO72" s="60"/>
      <c r="TBP72" s="60"/>
      <c r="TBQ72" s="60"/>
      <c r="TBR72" s="60"/>
      <c r="TBS72" s="60"/>
      <c r="TBT72" s="60"/>
      <c r="TBU72" s="60"/>
      <c r="TBV72" s="60"/>
      <c r="TBW72" s="60"/>
      <c r="TBX72" s="60"/>
      <c r="TBY72" s="60"/>
      <c r="TBZ72" s="60"/>
      <c r="TCA72" s="60"/>
      <c r="TCB72" s="60"/>
      <c r="TCC72" s="60"/>
      <c r="TCD72" s="60"/>
      <c r="TCE72" s="60"/>
      <c r="TCF72" s="60"/>
      <c r="TCG72" s="60"/>
      <c r="TCH72" s="60"/>
      <c r="TCI72" s="60"/>
      <c r="TCJ72" s="60"/>
      <c r="TCK72" s="60"/>
      <c r="TCL72" s="60"/>
      <c r="TCM72" s="60"/>
      <c r="TCN72" s="60"/>
      <c r="TCO72" s="60"/>
      <c r="TCP72" s="60"/>
      <c r="TCQ72" s="60"/>
      <c r="TCR72" s="60"/>
      <c r="TCS72" s="60"/>
      <c r="TCT72" s="60"/>
      <c r="TCU72" s="60"/>
      <c r="TCV72" s="60"/>
      <c r="TCW72" s="60"/>
      <c r="TCX72" s="60"/>
      <c r="TCY72" s="60"/>
      <c r="TCZ72" s="60"/>
      <c r="TDA72" s="60"/>
      <c r="TDB72" s="60"/>
      <c r="TDC72" s="60"/>
      <c r="TDD72" s="60"/>
      <c r="TDE72" s="60"/>
      <c r="TDF72" s="60"/>
      <c r="TDG72" s="60"/>
      <c r="TDH72" s="60"/>
      <c r="TDI72" s="60"/>
      <c r="TDJ72" s="60"/>
      <c r="TDK72" s="60"/>
      <c r="TDL72" s="60"/>
      <c r="TDM72" s="60"/>
      <c r="TDN72" s="60"/>
      <c r="TDO72" s="60"/>
      <c r="TDP72" s="60"/>
      <c r="TDQ72" s="60"/>
      <c r="TDR72" s="60"/>
      <c r="TDS72" s="60"/>
      <c r="TDT72" s="60"/>
      <c r="TDU72" s="60"/>
      <c r="TDV72" s="60"/>
      <c r="TDW72" s="60"/>
      <c r="TDX72" s="60"/>
      <c r="TDY72" s="60"/>
      <c r="TDZ72" s="60"/>
      <c r="TEA72" s="60"/>
      <c r="TEB72" s="60"/>
      <c r="TEC72" s="60"/>
      <c r="TED72" s="60"/>
      <c r="TEE72" s="60"/>
      <c r="TEF72" s="60"/>
      <c r="TEG72" s="60"/>
      <c r="TEH72" s="60"/>
      <c r="TEI72" s="60"/>
      <c r="TEJ72" s="60"/>
      <c r="TEK72" s="60"/>
      <c r="TEL72" s="60"/>
      <c r="TEM72" s="60"/>
      <c r="TEN72" s="60"/>
      <c r="TEO72" s="60"/>
      <c r="TEP72" s="60"/>
      <c r="TEQ72" s="60"/>
      <c r="TER72" s="60"/>
      <c r="TES72" s="60"/>
      <c r="TET72" s="60"/>
      <c r="TEU72" s="60"/>
      <c r="TEV72" s="60"/>
      <c r="TEW72" s="60"/>
      <c r="TEX72" s="60"/>
      <c r="TEY72" s="60"/>
      <c r="TEZ72" s="60"/>
      <c r="TFA72" s="60"/>
      <c r="TFB72" s="60"/>
      <c r="TFC72" s="60"/>
      <c r="TFD72" s="60"/>
      <c r="TFE72" s="60"/>
      <c r="TFF72" s="60"/>
      <c r="TFG72" s="60"/>
      <c r="TFH72" s="60"/>
      <c r="TFI72" s="60"/>
      <c r="TFJ72" s="60"/>
      <c r="TFK72" s="60"/>
      <c r="TFL72" s="60"/>
      <c r="TFM72" s="60"/>
      <c r="TFN72" s="60"/>
      <c r="TFO72" s="60"/>
      <c r="TFP72" s="60"/>
      <c r="TFQ72" s="60"/>
      <c r="TFR72" s="60"/>
      <c r="TFS72" s="60"/>
      <c r="TFT72" s="60"/>
      <c r="TFU72" s="60"/>
      <c r="TFV72" s="60"/>
      <c r="TFW72" s="60"/>
      <c r="TFX72" s="60"/>
      <c r="TFY72" s="60"/>
      <c r="TFZ72" s="60"/>
      <c r="TGA72" s="60"/>
      <c r="TGB72" s="60"/>
      <c r="TGC72" s="60"/>
      <c r="TGD72" s="60"/>
      <c r="TGE72" s="60"/>
      <c r="TGF72" s="60"/>
      <c r="TGG72" s="60"/>
      <c r="TGH72" s="60"/>
      <c r="TGI72" s="60"/>
      <c r="TGJ72" s="60"/>
      <c r="TGK72" s="60"/>
      <c r="TGL72" s="60"/>
      <c r="TGM72" s="60"/>
      <c r="TGN72" s="60"/>
      <c r="TGO72" s="60"/>
      <c r="TGP72" s="60"/>
      <c r="TGQ72" s="60"/>
      <c r="TGR72" s="60"/>
      <c r="TGS72" s="60"/>
      <c r="TGT72" s="60"/>
      <c r="TGU72" s="60"/>
      <c r="TGV72" s="60"/>
      <c r="TGW72" s="60"/>
      <c r="TGX72" s="60"/>
      <c r="TGY72" s="60"/>
      <c r="TGZ72" s="60"/>
      <c r="THA72" s="60"/>
      <c r="THB72" s="60"/>
      <c r="THC72" s="60"/>
      <c r="THD72" s="60"/>
      <c r="THE72" s="60"/>
      <c r="THF72" s="60"/>
      <c r="THG72" s="60"/>
      <c r="THH72" s="60"/>
      <c r="THI72" s="60"/>
      <c r="THJ72" s="60"/>
      <c r="THK72" s="60"/>
      <c r="THL72" s="60"/>
      <c r="THM72" s="60"/>
      <c r="THN72" s="60"/>
      <c r="THO72" s="60"/>
      <c r="THP72" s="60"/>
      <c r="THQ72" s="60"/>
      <c r="THR72" s="60"/>
      <c r="THS72" s="60"/>
      <c r="THT72" s="60"/>
      <c r="THU72" s="60"/>
      <c r="THV72" s="60"/>
      <c r="THW72" s="60"/>
      <c r="THX72" s="60"/>
      <c r="THY72" s="60"/>
      <c r="THZ72" s="60"/>
      <c r="TIA72" s="60"/>
      <c r="TIB72" s="60"/>
      <c r="TIC72" s="60"/>
      <c r="TID72" s="60"/>
      <c r="TIE72" s="60"/>
      <c r="TIF72" s="60"/>
      <c r="TIG72" s="60"/>
      <c r="TIH72" s="60"/>
      <c r="TII72" s="60"/>
      <c r="TIJ72" s="60"/>
      <c r="TIK72" s="60"/>
      <c r="TIL72" s="60"/>
      <c r="TIM72" s="60"/>
      <c r="TIN72" s="60"/>
      <c r="TIO72" s="60"/>
      <c r="TIP72" s="60"/>
      <c r="TIQ72" s="60"/>
      <c r="TIR72" s="60"/>
      <c r="TIS72" s="60"/>
      <c r="TIT72" s="60"/>
      <c r="TIU72" s="60"/>
      <c r="TIV72" s="60"/>
      <c r="TIW72" s="60"/>
      <c r="TIX72" s="60"/>
      <c r="TIY72" s="60"/>
      <c r="TIZ72" s="60"/>
      <c r="TJA72" s="60"/>
      <c r="TJB72" s="60"/>
      <c r="TJC72" s="60"/>
      <c r="TJD72" s="60"/>
      <c r="TJE72" s="60"/>
      <c r="TJF72" s="60"/>
      <c r="TJG72" s="60"/>
      <c r="TJH72" s="60"/>
      <c r="TJI72" s="60"/>
      <c r="TJJ72" s="60"/>
      <c r="TJK72" s="60"/>
      <c r="TJL72" s="60"/>
      <c r="TJM72" s="60"/>
      <c r="TJN72" s="60"/>
      <c r="TJO72" s="60"/>
      <c r="TJP72" s="60"/>
      <c r="TJQ72" s="60"/>
      <c r="TJR72" s="60"/>
      <c r="TJS72" s="60"/>
      <c r="TJT72" s="60"/>
      <c r="TJU72" s="60"/>
      <c r="TJV72" s="60"/>
      <c r="TJW72" s="60"/>
      <c r="TJX72" s="60"/>
      <c r="TJY72" s="60"/>
      <c r="TJZ72" s="60"/>
      <c r="TKA72" s="60"/>
      <c r="TKB72" s="60"/>
      <c r="TKC72" s="60"/>
      <c r="TKD72" s="60"/>
      <c r="TKE72" s="60"/>
      <c r="TKF72" s="60"/>
      <c r="TKG72" s="60"/>
      <c r="TKH72" s="60"/>
      <c r="TKI72" s="60"/>
      <c r="TKJ72" s="60"/>
      <c r="TKK72" s="60"/>
      <c r="TKL72" s="60"/>
      <c r="TKM72" s="60"/>
      <c r="TKN72" s="60"/>
      <c r="TKO72" s="60"/>
      <c r="TKP72" s="60"/>
      <c r="TKQ72" s="60"/>
      <c r="TKR72" s="60"/>
      <c r="TKS72" s="60"/>
      <c r="TKT72" s="60"/>
      <c r="TKU72" s="60"/>
      <c r="TKV72" s="60"/>
      <c r="TKW72" s="60"/>
      <c r="TKX72" s="60"/>
      <c r="TKY72" s="60"/>
      <c r="TKZ72" s="60"/>
      <c r="TLA72" s="60"/>
      <c r="TLB72" s="60"/>
      <c r="TLC72" s="60"/>
      <c r="TLD72" s="60"/>
      <c r="TLE72" s="60"/>
      <c r="TLF72" s="60"/>
      <c r="TLG72" s="60"/>
      <c r="TLH72" s="60"/>
      <c r="TLI72" s="60"/>
      <c r="TLJ72" s="60"/>
      <c r="TLK72" s="60"/>
      <c r="TLL72" s="60"/>
      <c r="TLM72" s="60"/>
      <c r="TLN72" s="60"/>
      <c r="TLO72" s="60"/>
      <c r="TLP72" s="60"/>
      <c r="TLQ72" s="60"/>
      <c r="TLR72" s="60"/>
      <c r="TLS72" s="60"/>
      <c r="TLT72" s="60"/>
      <c r="TLU72" s="60"/>
      <c r="TLV72" s="60"/>
      <c r="TLW72" s="60"/>
      <c r="TLX72" s="60"/>
      <c r="TLY72" s="60"/>
      <c r="TLZ72" s="60"/>
      <c r="TMA72" s="60"/>
      <c r="TMB72" s="60"/>
      <c r="TMC72" s="60"/>
      <c r="TMD72" s="60"/>
      <c r="TME72" s="60"/>
      <c r="TMF72" s="60"/>
      <c r="TMG72" s="60"/>
      <c r="TMH72" s="60"/>
      <c r="TMI72" s="60"/>
      <c r="TMJ72" s="60"/>
      <c r="TMK72" s="60"/>
      <c r="TML72" s="60"/>
      <c r="TMM72" s="60"/>
      <c r="TMN72" s="60"/>
      <c r="TMO72" s="60"/>
      <c r="TMP72" s="60"/>
      <c r="TMQ72" s="60"/>
      <c r="TMR72" s="60"/>
      <c r="TMS72" s="60"/>
      <c r="TMT72" s="60"/>
      <c r="TMU72" s="60"/>
      <c r="TMV72" s="60"/>
      <c r="TMW72" s="60"/>
      <c r="TMX72" s="60"/>
      <c r="TMY72" s="60"/>
      <c r="TMZ72" s="60"/>
      <c r="TNA72" s="60"/>
      <c r="TNB72" s="60"/>
      <c r="TNC72" s="60"/>
      <c r="TND72" s="60"/>
      <c r="TNE72" s="60"/>
      <c r="TNF72" s="60"/>
      <c r="TNG72" s="60"/>
      <c r="TNH72" s="60"/>
      <c r="TNI72" s="60"/>
      <c r="TNJ72" s="60"/>
      <c r="TNK72" s="60"/>
      <c r="TNL72" s="60"/>
      <c r="TNM72" s="60"/>
      <c r="TNN72" s="60"/>
      <c r="TNO72" s="60"/>
      <c r="TNP72" s="60"/>
      <c r="TNQ72" s="60"/>
      <c r="TNR72" s="60"/>
      <c r="TNS72" s="60"/>
      <c r="TNT72" s="60"/>
      <c r="TNU72" s="60"/>
      <c r="TNV72" s="60"/>
      <c r="TNW72" s="60"/>
      <c r="TNX72" s="60"/>
      <c r="TNY72" s="60"/>
      <c r="TNZ72" s="60"/>
      <c r="TOA72" s="60"/>
      <c r="TOB72" s="60"/>
      <c r="TOC72" s="60"/>
      <c r="TOD72" s="60"/>
      <c r="TOE72" s="60"/>
      <c r="TOF72" s="60"/>
      <c r="TOG72" s="60"/>
      <c r="TOH72" s="60"/>
      <c r="TOI72" s="60"/>
      <c r="TOJ72" s="60"/>
      <c r="TOK72" s="60"/>
      <c r="TOL72" s="60"/>
      <c r="TOM72" s="60"/>
      <c r="TON72" s="60"/>
      <c r="TOO72" s="60"/>
      <c r="TOP72" s="60"/>
      <c r="TOQ72" s="60"/>
      <c r="TOR72" s="60"/>
      <c r="TOS72" s="60"/>
      <c r="TOT72" s="60"/>
      <c r="TOU72" s="60"/>
      <c r="TOV72" s="60"/>
      <c r="TOW72" s="60"/>
      <c r="TOX72" s="60"/>
      <c r="TOY72" s="60"/>
      <c r="TOZ72" s="60"/>
      <c r="TPA72" s="60"/>
      <c r="TPB72" s="60"/>
      <c r="TPC72" s="60"/>
      <c r="TPD72" s="60"/>
      <c r="TPE72" s="60"/>
      <c r="TPF72" s="60"/>
      <c r="TPG72" s="60"/>
      <c r="TPH72" s="60"/>
      <c r="TPI72" s="60"/>
      <c r="TPJ72" s="60"/>
      <c r="TPK72" s="60"/>
      <c r="TPL72" s="60"/>
      <c r="TPM72" s="60"/>
      <c r="TPN72" s="60"/>
      <c r="TPO72" s="60"/>
      <c r="TPP72" s="60"/>
      <c r="TPQ72" s="60"/>
      <c r="TPR72" s="60"/>
      <c r="TPS72" s="60"/>
      <c r="TPT72" s="60"/>
      <c r="TPU72" s="60"/>
      <c r="TPV72" s="60"/>
      <c r="TPW72" s="60"/>
      <c r="TPX72" s="60"/>
      <c r="TPY72" s="60"/>
      <c r="TPZ72" s="60"/>
      <c r="TQA72" s="60"/>
      <c r="TQB72" s="60"/>
      <c r="TQC72" s="60"/>
      <c r="TQD72" s="60"/>
      <c r="TQE72" s="60"/>
      <c r="TQF72" s="60"/>
      <c r="TQG72" s="60"/>
      <c r="TQH72" s="60"/>
      <c r="TQI72" s="60"/>
      <c r="TQJ72" s="60"/>
      <c r="TQK72" s="60"/>
      <c r="TQL72" s="60"/>
      <c r="TQM72" s="60"/>
      <c r="TQN72" s="60"/>
      <c r="TQO72" s="60"/>
      <c r="TQP72" s="60"/>
      <c r="TQQ72" s="60"/>
      <c r="TQR72" s="60"/>
      <c r="TQS72" s="60"/>
      <c r="TQT72" s="60"/>
      <c r="TQU72" s="60"/>
      <c r="TQV72" s="60"/>
      <c r="TQW72" s="60"/>
      <c r="TQX72" s="60"/>
      <c r="TQY72" s="60"/>
      <c r="TQZ72" s="60"/>
      <c r="TRA72" s="60"/>
      <c r="TRB72" s="60"/>
      <c r="TRC72" s="60"/>
      <c r="TRD72" s="60"/>
      <c r="TRE72" s="60"/>
      <c r="TRF72" s="60"/>
      <c r="TRG72" s="60"/>
      <c r="TRH72" s="60"/>
      <c r="TRI72" s="60"/>
      <c r="TRJ72" s="60"/>
      <c r="TRK72" s="60"/>
      <c r="TRL72" s="60"/>
      <c r="TRM72" s="60"/>
      <c r="TRN72" s="60"/>
      <c r="TRO72" s="60"/>
      <c r="TRP72" s="60"/>
      <c r="TRQ72" s="60"/>
      <c r="TRR72" s="60"/>
      <c r="TRS72" s="60"/>
      <c r="TRT72" s="60"/>
      <c r="TRU72" s="60"/>
      <c r="TRV72" s="60"/>
      <c r="TRW72" s="60"/>
      <c r="TRX72" s="60"/>
      <c r="TRY72" s="60"/>
      <c r="TRZ72" s="60"/>
      <c r="TSA72" s="60"/>
      <c r="TSB72" s="60"/>
      <c r="TSC72" s="60"/>
      <c r="TSD72" s="60"/>
      <c r="TSE72" s="60"/>
      <c r="TSF72" s="60"/>
      <c r="TSG72" s="60"/>
      <c r="TSH72" s="60"/>
      <c r="TSI72" s="60"/>
      <c r="TSJ72" s="60"/>
      <c r="TSK72" s="60"/>
      <c r="TSL72" s="60"/>
      <c r="TSM72" s="60"/>
      <c r="TSN72" s="60"/>
      <c r="TSO72" s="60"/>
      <c r="TSP72" s="60"/>
      <c r="TSQ72" s="60"/>
      <c r="TSR72" s="60"/>
      <c r="TSS72" s="60"/>
      <c r="TST72" s="60"/>
      <c r="TSU72" s="60"/>
      <c r="TSV72" s="60"/>
      <c r="TSW72" s="60"/>
      <c r="TSX72" s="60"/>
      <c r="TSY72" s="60"/>
      <c r="TSZ72" s="60"/>
      <c r="TTA72" s="60"/>
      <c r="TTB72" s="60"/>
      <c r="TTC72" s="60"/>
      <c r="TTD72" s="60"/>
      <c r="TTE72" s="60"/>
      <c r="TTF72" s="60"/>
      <c r="TTG72" s="60"/>
      <c r="TTH72" s="60"/>
      <c r="TTI72" s="60"/>
      <c r="TTJ72" s="60"/>
      <c r="TTK72" s="60"/>
      <c r="TTL72" s="60"/>
      <c r="TTM72" s="60"/>
      <c r="TTN72" s="60"/>
      <c r="TTO72" s="60"/>
      <c r="TTP72" s="60"/>
      <c r="TTQ72" s="60"/>
      <c r="TTR72" s="60"/>
      <c r="TTS72" s="60"/>
      <c r="TTT72" s="60"/>
      <c r="TTU72" s="60"/>
      <c r="TTV72" s="60"/>
      <c r="TTW72" s="60"/>
      <c r="TTX72" s="60"/>
      <c r="TTY72" s="60"/>
      <c r="TTZ72" s="60"/>
      <c r="TUA72" s="60"/>
      <c r="TUB72" s="60"/>
      <c r="TUC72" s="60"/>
      <c r="TUD72" s="60"/>
      <c r="TUE72" s="60"/>
      <c r="TUF72" s="60"/>
      <c r="TUG72" s="60"/>
      <c r="TUH72" s="60"/>
      <c r="TUI72" s="60"/>
      <c r="TUJ72" s="60"/>
      <c r="TUK72" s="60"/>
      <c r="TUL72" s="60"/>
      <c r="TUM72" s="60"/>
      <c r="TUN72" s="60"/>
      <c r="TUO72" s="60"/>
      <c r="TUP72" s="60"/>
      <c r="TUQ72" s="60"/>
      <c r="TUR72" s="60"/>
      <c r="TUS72" s="60"/>
      <c r="TUT72" s="60"/>
      <c r="TUU72" s="60"/>
      <c r="TUV72" s="60"/>
      <c r="TUW72" s="60"/>
      <c r="TUX72" s="60"/>
      <c r="TUY72" s="60"/>
      <c r="TUZ72" s="60"/>
      <c r="TVA72" s="60"/>
      <c r="TVB72" s="60"/>
      <c r="TVC72" s="60"/>
      <c r="TVD72" s="60"/>
      <c r="TVE72" s="60"/>
      <c r="TVF72" s="60"/>
      <c r="TVG72" s="60"/>
      <c r="TVH72" s="60"/>
      <c r="TVI72" s="60"/>
      <c r="TVJ72" s="60"/>
      <c r="TVK72" s="60"/>
      <c r="TVL72" s="60"/>
      <c r="TVM72" s="60"/>
      <c r="TVN72" s="60"/>
      <c r="TVO72" s="60"/>
      <c r="TVP72" s="60"/>
      <c r="TVQ72" s="60"/>
      <c r="TVR72" s="60"/>
      <c r="TVS72" s="60"/>
      <c r="TVT72" s="60"/>
      <c r="TVU72" s="60"/>
      <c r="TVV72" s="60"/>
      <c r="TVW72" s="60"/>
      <c r="TVX72" s="60"/>
      <c r="TVY72" s="60"/>
      <c r="TVZ72" s="60"/>
      <c r="TWA72" s="60"/>
      <c r="TWB72" s="60"/>
      <c r="TWC72" s="60"/>
      <c r="TWD72" s="60"/>
      <c r="TWE72" s="60"/>
      <c r="TWF72" s="60"/>
      <c r="TWG72" s="60"/>
      <c r="TWH72" s="60"/>
      <c r="TWI72" s="60"/>
      <c r="TWJ72" s="60"/>
      <c r="TWK72" s="60"/>
      <c r="TWL72" s="60"/>
      <c r="TWM72" s="60"/>
      <c r="TWN72" s="60"/>
      <c r="TWO72" s="60"/>
      <c r="TWP72" s="60"/>
      <c r="TWQ72" s="60"/>
      <c r="TWR72" s="60"/>
      <c r="TWS72" s="60"/>
      <c r="TWT72" s="60"/>
      <c r="TWU72" s="60"/>
      <c r="TWV72" s="60"/>
      <c r="TWW72" s="60"/>
      <c r="TWX72" s="60"/>
      <c r="TWY72" s="60"/>
      <c r="TWZ72" s="60"/>
      <c r="TXA72" s="60"/>
      <c r="TXB72" s="60"/>
      <c r="TXC72" s="60"/>
      <c r="TXD72" s="60"/>
      <c r="TXE72" s="60"/>
      <c r="TXF72" s="60"/>
      <c r="TXG72" s="60"/>
      <c r="TXH72" s="60"/>
      <c r="TXI72" s="60"/>
      <c r="TXJ72" s="60"/>
      <c r="TXK72" s="60"/>
      <c r="TXL72" s="60"/>
      <c r="TXM72" s="60"/>
      <c r="TXN72" s="60"/>
      <c r="TXO72" s="60"/>
      <c r="TXP72" s="60"/>
      <c r="TXQ72" s="60"/>
      <c r="TXR72" s="60"/>
      <c r="TXS72" s="60"/>
      <c r="TXT72" s="60"/>
      <c r="TXU72" s="60"/>
      <c r="TXV72" s="60"/>
      <c r="TXW72" s="60"/>
      <c r="TXX72" s="60"/>
      <c r="TXY72" s="60"/>
      <c r="TXZ72" s="60"/>
      <c r="TYA72" s="60"/>
      <c r="TYB72" s="60"/>
      <c r="TYC72" s="60"/>
      <c r="TYD72" s="60"/>
      <c r="TYE72" s="60"/>
      <c r="TYF72" s="60"/>
      <c r="TYG72" s="60"/>
      <c r="TYH72" s="60"/>
      <c r="TYI72" s="60"/>
      <c r="TYJ72" s="60"/>
      <c r="TYK72" s="60"/>
      <c r="TYL72" s="60"/>
      <c r="TYM72" s="60"/>
      <c r="TYN72" s="60"/>
      <c r="TYO72" s="60"/>
      <c r="TYP72" s="60"/>
      <c r="TYQ72" s="60"/>
      <c r="TYR72" s="60"/>
      <c r="TYS72" s="60"/>
      <c r="TYT72" s="60"/>
      <c r="TYU72" s="60"/>
      <c r="TYV72" s="60"/>
      <c r="TYW72" s="60"/>
      <c r="TYX72" s="60"/>
      <c r="TYY72" s="60"/>
      <c r="TYZ72" s="60"/>
      <c r="TZA72" s="60"/>
      <c r="TZB72" s="60"/>
      <c r="TZC72" s="60"/>
      <c r="TZD72" s="60"/>
      <c r="TZE72" s="60"/>
      <c r="TZF72" s="60"/>
      <c r="TZG72" s="60"/>
      <c r="TZH72" s="60"/>
      <c r="TZI72" s="60"/>
      <c r="TZJ72" s="60"/>
      <c r="TZK72" s="60"/>
      <c r="TZL72" s="60"/>
      <c r="TZM72" s="60"/>
      <c r="TZN72" s="60"/>
      <c r="TZO72" s="60"/>
      <c r="TZP72" s="60"/>
      <c r="TZQ72" s="60"/>
      <c r="TZR72" s="60"/>
      <c r="TZS72" s="60"/>
      <c r="TZT72" s="60"/>
      <c r="TZU72" s="60"/>
      <c r="TZV72" s="60"/>
      <c r="TZW72" s="60"/>
      <c r="TZX72" s="60"/>
      <c r="TZY72" s="60"/>
      <c r="TZZ72" s="60"/>
      <c r="UAA72" s="60"/>
      <c r="UAB72" s="60"/>
      <c r="UAC72" s="60"/>
      <c r="UAD72" s="60"/>
      <c r="UAE72" s="60"/>
      <c r="UAF72" s="60"/>
      <c r="UAG72" s="60"/>
      <c r="UAH72" s="60"/>
      <c r="UAI72" s="60"/>
      <c r="UAJ72" s="60"/>
      <c r="UAK72" s="60"/>
      <c r="UAL72" s="60"/>
      <c r="UAM72" s="60"/>
      <c r="UAN72" s="60"/>
      <c r="UAO72" s="60"/>
      <c r="UAP72" s="60"/>
      <c r="UAQ72" s="60"/>
      <c r="UAR72" s="60"/>
      <c r="UAS72" s="60"/>
      <c r="UAT72" s="60"/>
      <c r="UAU72" s="60"/>
      <c r="UAV72" s="60"/>
      <c r="UAW72" s="60"/>
      <c r="UAX72" s="60"/>
      <c r="UAY72" s="60"/>
      <c r="UAZ72" s="60"/>
      <c r="UBA72" s="60"/>
      <c r="UBB72" s="60"/>
      <c r="UBC72" s="60"/>
      <c r="UBD72" s="60"/>
      <c r="UBE72" s="60"/>
      <c r="UBF72" s="60"/>
      <c r="UBG72" s="60"/>
      <c r="UBH72" s="60"/>
      <c r="UBI72" s="60"/>
      <c r="UBJ72" s="60"/>
      <c r="UBK72" s="60"/>
      <c r="UBL72" s="60"/>
      <c r="UBM72" s="60"/>
      <c r="UBN72" s="60"/>
      <c r="UBO72" s="60"/>
      <c r="UBP72" s="60"/>
      <c r="UBQ72" s="60"/>
      <c r="UBR72" s="60"/>
      <c r="UBS72" s="60"/>
      <c r="UBT72" s="60"/>
      <c r="UBU72" s="60"/>
      <c r="UBV72" s="60"/>
      <c r="UBW72" s="60"/>
      <c r="UBX72" s="60"/>
      <c r="UBY72" s="60"/>
      <c r="UBZ72" s="60"/>
      <c r="UCA72" s="60"/>
      <c r="UCB72" s="60"/>
      <c r="UCC72" s="60"/>
      <c r="UCD72" s="60"/>
      <c r="UCE72" s="60"/>
      <c r="UCF72" s="60"/>
      <c r="UCG72" s="60"/>
      <c r="UCH72" s="60"/>
      <c r="UCI72" s="60"/>
      <c r="UCJ72" s="60"/>
      <c r="UCK72" s="60"/>
      <c r="UCL72" s="60"/>
      <c r="UCM72" s="60"/>
      <c r="UCN72" s="60"/>
      <c r="UCO72" s="60"/>
      <c r="UCP72" s="60"/>
      <c r="UCQ72" s="60"/>
      <c r="UCR72" s="60"/>
      <c r="UCS72" s="60"/>
      <c r="UCT72" s="60"/>
      <c r="UCU72" s="60"/>
      <c r="UCV72" s="60"/>
      <c r="UCW72" s="60"/>
      <c r="UCX72" s="60"/>
      <c r="UCY72" s="60"/>
      <c r="UCZ72" s="60"/>
      <c r="UDA72" s="60"/>
      <c r="UDB72" s="60"/>
      <c r="UDC72" s="60"/>
      <c r="UDD72" s="60"/>
      <c r="UDE72" s="60"/>
      <c r="UDF72" s="60"/>
      <c r="UDG72" s="60"/>
      <c r="UDH72" s="60"/>
      <c r="UDI72" s="60"/>
      <c r="UDJ72" s="60"/>
      <c r="UDK72" s="60"/>
      <c r="UDL72" s="60"/>
      <c r="UDM72" s="60"/>
      <c r="UDN72" s="60"/>
      <c r="UDO72" s="60"/>
      <c r="UDP72" s="60"/>
      <c r="UDQ72" s="60"/>
      <c r="UDR72" s="60"/>
      <c r="UDS72" s="60"/>
      <c r="UDT72" s="60"/>
      <c r="UDU72" s="60"/>
      <c r="UDV72" s="60"/>
      <c r="UDW72" s="60"/>
      <c r="UDX72" s="60"/>
      <c r="UDY72" s="60"/>
      <c r="UDZ72" s="60"/>
      <c r="UEA72" s="60"/>
      <c r="UEB72" s="60"/>
      <c r="UEC72" s="60"/>
      <c r="UED72" s="60"/>
      <c r="UEE72" s="60"/>
      <c r="UEF72" s="60"/>
      <c r="UEG72" s="60"/>
      <c r="UEH72" s="60"/>
      <c r="UEI72" s="60"/>
      <c r="UEJ72" s="60"/>
      <c r="UEK72" s="60"/>
      <c r="UEL72" s="60"/>
      <c r="UEM72" s="60"/>
      <c r="UEN72" s="60"/>
      <c r="UEO72" s="60"/>
      <c r="UEP72" s="60"/>
      <c r="UEQ72" s="60"/>
      <c r="UER72" s="60"/>
      <c r="UES72" s="60"/>
      <c r="UET72" s="60"/>
      <c r="UEU72" s="60"/>
      <c r="UEV72" s="60"/>
      <c r="UEW72" s="60"/>
      <c r="UEX72" s="60"/>
      <c r="UEY72" s="60"/>
      <c r="UEZ72" s="60"/>
      <c r="UFA72" s="60"/>
      <c r="UFB72" s="60"/>
      <c r="UFC72" s="60"/>
      <c r="UFD72" s="60"/>
      <c r="UFE72" s="60"/>
      <c r="UFF72" s="60"/>
      <c r="UFG72" s="60"/>
      <c r="UFH72" s="60"/>
      <c r="UFI72" s="60"/>
      <c r="UFJ72" s="60"/>
      <c r="UFK72" s="60"/>
      <c r="UFL72" s="60"/>
      <c r="UFM72" s="60"/>
      <c r="UFN72" s="60"/>
      <c r="UFO72" s="60"/>
      <c r="UFP72" s="60"/>
      <c r="UFQ72" s="60"/>
      <c r="UFR72" s="60"/>
      <c r="UFS72" s="60"/>
      <c r="UFT72" s="60"/>
      <c r="UFU72" s="60"/>
      <c r="UFV72" s="60"/>
      <c r="UFW72" s="60"/>
      <c r="UFX72" s="60"/>
      <c r="UFY72" s="60"/>
      <c r="UFZ72" s="60"/>
      <c r="UGA72" s="60"/>
      <c r="UGB72" s="60"/>
      <c r="UGC72" s="60"/>
      <c r="UGD72" s="60"/>
      <c r="UGE72" s="60"/>
      <c r="UGF72" s="60"/>
      <c r="UGG72" s="60"/>
      <c r="UGH72" s="60"/>
      <c r="UGI72" s="60"/>
      <c r="UGJ72" s="60"/>
      <c r="UGK72" s="60"/>
      <c r="UGL72" s="60"/>
      <c r="UGM72" s="60"/>
      <c r="UGN72" s="60"/>
      <c r="UGO72" s="60"/>
      <c r="UGP72" s="60"/>
      <c r="UGQ72" s="60"/>
      <c r="UGR72" s="60"/>
      <c r="UGS72" s="60"/>
      <c r="UGT72" s="60"/>
      <c r="UGU72" s="60"/>
      <c r="UGV72" s="60"/>
      <c r="UGW72" s="60"/>
      <c r="UGX72" s="60"/>
      <c r="UGY72" s="60"/>
      <c r="UGZ72" s="60"/>
      <c r="UHA72" s="60"/>
      <c r="UHB72" s="60"/>
      <c r="UHC72" s="60"/>
      <c r="UHD72" s="60"/>
      <c r="UHE72" s="60"/>
      <c r="UHF72" s="60"/>
      <c r="UHG72" s="60"/>
      <c r="UHH72" s="60"/>
      <c r="UHI72" s="60"/>
      <c r="UHJ72" s="60"/>
      <c r="UHK72" s="60"/>
      <c r="UHL72" s="60"/>
      <c r="UHM72" s="60"/>
      <c r="UHN72" s="60"/>
      <c r="UHO72" s="60"/>
      <c r="UHP72" s="60"/>
      <c r="UHQ72" s="60"/>
      <c r="UHR72" s="60"/>
      <c r="UHS72" s="60"/>
      <c r="UHT72" s="60"/>
      <c r="UHU72" s="60"/>
      <c r="UHV72" s="60"/>
      <c r="UHW72" s="60"/>
      <c r="UHX72" s="60"/>
      <c r="UHY72" s="60"/>
      <c r="UHZ72" s="60"/>
      <c r="UIA72" s="60"/>
      <c r="UIB72" s="60"/>
      <c r="UIC72" s="60"/>
      <c r="UID72" s="60"/>
      <c r="UIE72" s="60"/>
      <c r="UIF72" s="60"/>
      <c r="UIG72" s="60"/>
      <c r="UIH72" s="60"/>
      <c r="UII72" s="60"/>
      <c r="UIJ72" s="60"/>
      <c r="UIK72" s="60"/>
      <c r="UIL72" s="60"/>
      <c r="UIM72" s="60"/>
      <c r="UIN72" s="60"/>
      <c r="UIO72" s="60"/>
      <c r="UIP72" s="60"/>
      <c r="UIQ72" s="60"/>
      <c r="UIR72" s="60"/>
      <c r="UIS72" s="60"/>
      <c r="UIT72" s="60"/>
      <c r="UIU72" s="60"/>
      <c r="UIV72" s="60"/>
      <c r="UIW72" s="60"/>
      <c r="UIX72" s="60"/>
      <c r="UIY72" s="60"/>
      <c r="UIZ72" s="60"/>
      <c r="UJA72" s="60"/>
      <c r="UJB72" s="60"/>
      <c r="UJC72" s="60"/>
      <c r="UJD72" s="60"/>
      <c r="UJE72" s="60"/>
      <c r="UJF72" s="60"/>
      <c r="UJG72" s="60"/>
      <c r="UJH72" s="60"/>
      <c r="UJI72" s="60"/>
      <c r="UJJ72" s="60"/>
      <c r="UJK72" s="60"/>
      <c r="UJL72" s="60"/>
      <c r="UJM72" s="60"/>
      <c r="UJN72" s="60"/>
      <c r="UJO72" s="60"/>
      <c r="UJP72" s="60"/>
      <c r="UJQ72" s="60"/>
      <c r="UJR72" s="60"/>
      <c r="UJS72" s="60"/>
      <c r="UJT72" s="60"/>
      <c r="UJU72" s="60"/>
      <c r="UJV72" s="60"/>
      <c r="UJW72" s="60"/>
      <c r="UJX72" s="60"/>
      <c r="UJY72" s="60"/>
      <c r="UJZ72" s="60"/>
      <c r="UKA72" s="60"/>
      <c r="UKB72" s="60"/>
      <c r="UKC72" s="60"/>
      <c r="UKD72" s="60"/>
      <c r="UKE72" s="60"/>
      <c r="UKF72" s="60"/>
      <c r="UKG72" s="60"/>
      <c r="UKH72" s="60"/>
      <c r="UKI72" s="60"/>
      <c r="UKJ72" s="60"/>
      <c r="UKK72" s="60"/>
      <c r="UKL72" s="60"/>
      <c r="UKM72" s="60"/>
      <c r="UKN72" s="60"/>
      <c r="UKO72" s="60"/>
      <c r="UKP72" s="60"/>
      <c r="UKQ72" s="60"/>
      <c r="UKR72" s="60"/>
      <c r="UKS72" s="60"/>
      <c r="UKT72" s="60"/>
      <c r="UKU72" s="60"/>
      <c r="UKV72" s="60"/>
      <c r="UKW72" s="60"/>
      <c r="UKX72" s="60"/>
      <c r="UKY72" s="60"/>
      <c r="UKZ72" s="60"/>
      <c r="ULA72" s="60"/>
      <c r="ULB72" s="60"/>
      <c r="ULC72" s="60"/>
      <c r="ULD72" s="60"/>
      <c r="ULE72" s="60"/>
      <c r="ULF72" s="60"/>
      <c r="ULG72" s="60"/>
      <c r="ULH72" s="60"/>
      <c r="ULI72" s="60"/>
      <c r="ULJ72" s="60"/>
      <c r="ULK72" s="60"/>
      <c r="ULL72" s="60"/>
      <c r="ULM72" s="60"/>
      <c r="ULN72" s="60"/>
      <c r="ULO72" s="60"/>
      <c r="ULP72" s="60"/>
      <c r="ULQ72" s="60"/>
      <c r="ULR72" s="60"/>
      <c r="ULS72" s="60"/>
      <c r="ULT72" s="60"/>
      <c r="ULU72" s="60"/>
      <c r="ULV72" s="60"/>
      <c r="ULW72" s="60"/>
      <c r="ULX72" s="60"/>
      <c r="ULY72" s="60"/>
      <c r="ULZ72" s="60"/>
      <c r="UMA72" s="60"/>
      <c r="UMB72" s="60"/>
      <c r="UMC72" s="60"/>
      <c r="UMD72" s="60"/>
      <c r="UME72" s="60"/>
      <c r="UMF72" s="60"/>
      <c r="UMG72" s="60"/>
      <c r="UMH72" s="60"/>
      <c r="UMI72" s="60"/>
      <c r="UMJ72" s="60"/>
      <c r="UMK72" s="60"/>
      <c r="UML72" s="60"/>
      <c r="UMM72" s="60"/>
      <c r="UMN72" s="60"/>
      <c r="UMO72" s="60"/>
      <c r="UMP72" s="60"/>
      <c r="UMQ72" s="60"/>
      <c r="UMR72" s="60"/>
      <c r="UMS72" s="60"/>
      <c r="UMT72" s="60"/>
      <c r="UMU72" s="60"/>
      <c r="UMV72" s="60"/>
      <c r="UMW72" s="60"/>
      <c r="UMX72" s="60"/>
      <c r="UMY72" s="60"/>
      <c r="UMZ72" s="60"/>
      <c r="UNA72" s="60"/>
      <c r="UNB72" s="60"/>
      <c r="UNC72" s="60"/>
      <c r="UND72" s="60"/>
      <c r="UNE72" s="60"/>
      <c r="UNF72" s="60"/>
      <c r="UNG72" s="60"/>
      <c r="UNH72" s="60"/>
      <c r="UNI72" s="60"/>
      <c r="UNJ72" s="60"/>
      <c r="UNK72" s="60"/>
      <c r="UNL72" s="60"/>
      <c r="UNM72" s="60"/>
      <c r="UNN72" s="60"/>
      <c r="UNO72" s="60"/>
      <c r="UNP72" s="60"/>
      <c r="UNQ72" s="60"/>
      <c r="UNR72" s="60"/>
      <c r="UNS72" s="60"/>
      <c r="UNT72" s="60"/>
      <c r="UNU72" s="60"/>
      <c r="UNV72" s="60"/>
      <c r="UNW72" s="60"/>
      <c r="UNX72" s="60"/>
      <c r="UNY72" s="60"/>
      <c r="UNZ72" s="60"/>
      <c r="UOA72" s="60"/>
      <c r="UOB72" s="60"/>
      <c r="UOC72" s="60"/>
      <c r="UOD72" s="60"/>
      <c r="UOE72" s="60"/>
      <c r="UOF72" s="60"/>
      <c r="UOG72" s="60"/>
      <c r="UOH72" s="60"/>
      <c r="UOI72" s="60"/>
      <c r="UOJ72" s="60"/>
      <c r="UOK72" s="60"/>
      <c r="UOL72" s="60"/>
      <c r="UOM72" s="60"/>
      <c r="UON72" s="60"/>
      <c r="UOO72" s="60"/>
      <c r="UOP72" s="60"/>
      <c r="UOQ72" s="60"/>
      <c r="UOR72" s="60"/>
      <c r="UOS72" s="60"/>
      <c r="UOT72" s="60"/>
      <c r="UOU72" s="60"/>
      <c r="UOV72" s="60"/>
      <c r="UOW72" s="60"/>
      <c r="UOX72" s="60"/>
      <c r="UOY72" s="60"/>
      <c r="UOZ72" s="60"/>
      <c r="UPA72" s="60"/>
      <c r="UPB72" s="60"/>
      <c r="UPC72" s="60"/>
      <c r="UPD72" s="60"/>
      <c r="UPE72" s="60"/>
      <c r="UPF72" s="60"/>
      <c r="UPG72" s="60"/>
      <c r="UPH72" s="60"/>
      <c r="UPI72" s="60"/>
      <c r="UPJ72" s="60"/>
      <c r="UPK72" s="60"/>
      <c r="UPL72" s="60"/>
      <c r="UPM72" s="60"/>
      <c r="UPN72" s="60"/>
      <c r="UPO72" s="60"/>
      <c r="UPP72" s="60"/>
      <c r="UPQ72" s="60"/>
      <c r="UPR72" s="60"/>
      <c r="UPS72" s="60"/>
      <c r="UPT72" s="60"/>
      <c r="UPU72" s="60"/>
      <c r="UPV72" s="60"/>
      <c r="UPW72" s="60"/>
      <c r="UPX72" s="60"/>
      <c r="UPY72" s="60"/>
      <c r="UPZ72" s="60"/>
      <c r="UQA72" s="60"/>
      <c r="UQB72" s="60"/>
      <c r="UQC72" s="60"/>
      <c r="UQD72" s="60"/>
      <c r="UQE72" s="60"/>
      <c r="UQF72" s="60"/>
      <c r="UQG72" s="60"/>
      <c r="UQH72" s="60"/>
      <c r="UQI72" s="60"/>
      <c r="UQJ72" s="60"/>
      <c r="UQK72" s="60"/>
      <c r="UQL72" s="60"/>
      <c r="UQM72" s="60"/>
      <c r="UQN72" s="60"/>
      <c r="UQO72" s="60"/>
      <c r="UQP72" s="60"/>
      <c r="UQQ72" s="60"/>
      <c r="UQR72" s="60"/>
      <c r="UQS72" s="60"/>
      <c r="UQT72" s="60"/>
      <c r="UQU72" s="60"/>
      <c r="UQV72" s="60"/>
      <c r="UQW72" s="60"/>
      <c r="UQX72" s="60"/>
      <c r="UQY72" s="60"/>
      <c r="UQZ72" s="60"/>
      <c r="URA72" s="60"/>
      <c r="URB72" s="60"/>
      <c r="URC72" s="60"/>
      <c r="URD72" s="60"/>
      <c r="URE72" s="60"/>
      <c r="URF72" s="60"/>
      <c r="URG72" s="60"/>
      <c r="URH72" s="60"/>
      <c r="URI72" s="60"/>
      <c r="URJ72" s="60"/>
      <c r="URK72" s="60"/>
      <c r="URL72" s="60"/>
      <c r="URM72" s="60"/>
      <c r="URN72" s="60"/>
      <c r="URO72" s="60"/>
      <c r="URP72" s="60"/>
      <c r="URQ72" s="60"/>
      <c r="URR72" s="60"/>
      <c r="URS72" s="60"/>
      <c r="URT72" s="60"/>
      <c r="URU72" s="60"/>
      <c r="URV72" s="60"/>
      <c r="URW72" s="60"/>
      <c r="URX72" s="60"/>
      <c r="URY72" s="60"/>
      <c r="URZ72" s="60"/>
      <c r="USA72" s="60"/>
      <c r="USB72" s="60"/>
      <c r="USC72" s="60"/>
      <c r="USD72" s="60"/>
      <c r="USE72" s="60"/>
      <c r="USF72" s="60"/>
      <c r="USG72" s="60"/>
      <c r="USH72" s="60"/>
      <c r="USI72" s="60"/>
      <c r="USJ72" s="60"/>
      <c r="USK72" s="60"/>
      <c r="USL72" s="60"/>
      <c r="USM72" s="60"/>
      <c r="USN72" s="60"/>
      <c r="USO72" s="60"/>
      <c r="USP72" s="60"/>
      <c r="USQ72" s="60"/>
      <c r="USR72" s="60"/>
      <c r="USS72" s="60"/>
      <c r="UST72" s="60"/>
      <c r="USU72" s="60"/>
      <c r="USV72" s="60"/>
      <c r="USW72" s="60"/>
      <c r="USX72" s="60"/>
      <c r="USY72" s="60"/>
      <c r="USZ72" s="60"/>
      <c r="UTA72" s="60"/>
      <c r="UTB72" s="60"/>
      <c r="UTC72" s="60"/>
      <c r="UTD72" s="60"/>
      <c r="UTE72" s="60"/>
      <c r="UTF72" s="60"/>
      <c r="UTG72" s="60"/>
      <c r="UTH72" s="60"/>
      <c r="UTI72" s="60"/>
      <c r="UTJ72" s="60"/>
      <c r="UTK72" s="60"/>
      <c r="UTL72" s="60"/>
      <c r="UTM72" s="60"/>
      <c r="UTN72" s="60"/>
      <c r="UTO72" s="60"/>
      <c r="UTP72" s="60"/>
      <c r="UTQ72" s="60"/>
      <c r="UTR72" s="60"/>
      <c r="UTS72" s="60"/>
      <c r="UTT72" s="60"/>
      <c r="UTU72" s="60"/>
      <c r="UTV72" s="60"/>
      <c r="UTW72" s="60"/>
      <c r="UTX72" s="60"/>
      <c r="UTY72" s="60"/>
      <c r="UTZ72" s="60"/>
      <c r="UUA72" s="60"/>
      <c r="UUB72" s="60"/>
      <c r="UUC72" s="60"/>
      <c r="UUD72" s="60"/>
      <c r="UUE72" s="60"/>
      <c r="UUF72" s="60"/>
      <c r="UUG72" s="60"/>
      <c r="UUH72" s="60"/>
      <c r="UUI72" s="60"/>
      <c r="UUJ72" s="60"/>
      <c r="UUK72" s="60"/>
      <c r="UUL72" s="60"/>
      <c r="UUM72" s="60"/>
      <c r="UUN72" s="60"/>
      <c r="UUO72" s="60"/>
      <c r="UUP72" s="60"/>
      <c r="UUQ72" s="60"/>
      <c r="UUR72" s="60"/>
      <c r="UUS72" s="60"/>
      <c r="UUT72" s="60"/>
      <c r="UUU72" s="60"/>
      <c r="UUV72" s="60"/>
      <c r="UUW72" s="60"/>
      <c r="UUX72" s="60"/>
      <c r="UUY72" s="60"/>
      <c r="UUZ72" s="60"/>
      <c r="UVA72" s="60"/>
      <c r="UVB72" s="60"/>
      <c r="UVC72" s="60"/>
      <c r="UVD72" s="60"/>
      <c r="UVE72" s="60"/>
      <c r="UVF72" s="60"/>
      <c r="UVG72" s="60"/>
      <c r="UVH72" s="60"/>
      <c r="UVI72" s="60"/>
      <c r="UVJ72" s="60"/>
      <c r="UVK72" s="60"/>
      <c r="UVL72" s="60"/>
      <c r="UVM72" s="60"/>
      <c r="UVN72" s="60"/>
      <c r="UVO72" s="60"/>
      <c r="UVP72" s="60"/>
      <c r="UVQ72" s="60"/>
      <c r="UVR72" s="60"/>
      <c r="UVS72" s="60"/>
      <c r="UVT72" s="60"/>
      <c r="UVU72" s="60"/>
      <c r="UVV72" s="60"/>
      <c r="UVW72" s="60"/>
      <c r="UVX72" s="60"/>
      <c r="UVY72" s="60"/>
      <c r="UVZ72" s="60"/>
      <c r="UWA72" s="60"/>
      <c r="UWB72" s="60"/>
      <c r="UWC72" s="60"/>
      <c r="UWD72" s="60"/>
      <c r="UWE72" s="60"/>
      <c r="UWF72" s="60"/>
      <c r="UWG72" s="60"/>
      <c r="UWH72" s="60"/>
      <c r="UWI72" s="60"/>
      <c r="UWJ72" s="60"/>
      <c r="UWK72" s="60"/>
      <c r="UWL72" s="60"/>
      <c r="UWM72" s="60"/>
      <c r="UWN72" s="60"/>
      <c r="UWO72" s="60"/>
      <c r="UWP72" s="60"/>
      <c r="UWQ72" s="60"/>
      <c r="UWR72" s="60"/>
      <c r="UWS72" s="60"/>
      <c r="UWT72" s="60"/>
      <c r="UWU72" s="60"/>
      <c r="UWV72" s="60"/>
      <c r="UWW72" s="60"/>
      <c r="UWX72" s="60"/>
      <c r="UWY72" s="60"/>
      <c r="UWZ72" s="60"/>
      <c r="UXA72" s="60"/>
      <c r="UXB72" s="60"/>
      <c r="UXC72" s="60"/>
      <c r="UXD72" s="60"/>
      <c r="UXE72" s="60"/>
      <c r="UXF72" s="60"/>
      <c r="UXG72" s="60"/>
      <c r="UXH72" s="60"/>
      <c r="UXI72" s="60"/>
      <c r="UXJ72" s="60"/>
      <c r="UXK72" s="60"/>
      <c r="UXL72" s="60"/>
      <c r="UXM72" s="60"/>
      <c r="UXN72" s="60"/>
      <c r="UXO72" s="60"/>
      <c r="UXP72" s="60"/>
      <c r="UXQ72" s="60"/>
      <c r="UXR72" s="60"/>
      <c r="UXS72" s="60"/>
      <c r="UXT72" s="60"/>
      <c r="UXU72" s="60"/>
      <c r="UXV72" s="60"/>
      <c r="UXW72" s="60"/>
      <c r="UXX72" s="60"/>
      <c r="UXY72" s="60"/>
      <c r="UXZ72" s="60"/>
      <c r="UYA72" s="60"/>
      <c r="UYB72" s="60"/>
      <c r="UYC72" s="60"/>
      <c r="UYD72" s="60"/>
      <c r="UYE72" s="60"/>
      <c r="UYF72" s="60"/>
      <c r="UYG72" s="60"/>
      <c r="UYH72" s="60"/>
      <c r="UYI72" s="60"/>
      <c r="UYJ72" s="60"/>
      <c r="UYK72" s="60"/>
      <c r="UYL72" s="60"/>
      <c r="UYM72" s="60"/>
      <c r="UYN72" s="60"/>
      <c r="UYO72" s="60"/>
      <c r="UYP72" s="60"/>
      <c r="UYQ72" s="60"/>
      <c r="UYR72" s="60"/>
      <c r="UYS72" s="60"/>
      <c r="UYT72" s="60"/>
      <c r="UYU72" s="60"/>
      <c r="UYV72" s="60"/>
      <c r="UYW72" s="60"/>
      <c r="UYX72" s="60"/>
      <c r="UYY72" s="60"/>
      <c r="UYZ72" s="60"/>
      <c r="UZA72" s="60"/>
      <c r="UZB72" s="60"/>
      <c r="UZC72" s="60"/>
      <c r="UZD72" s="60"/>
      <c r="UZE72" s="60"/>
      <c r="UZF72" s="60"/>
      <c r="UZG72" s="60"/>
      <c r="UZH72" s="60"/>
      <c r="UZI72" s="60"/>
      <c r="UZJ72" s="60"/>
      <c r="UZK72" s="60"/>
      <c r="UZL72" s="60"/>
      <c r="UZM72" s="60"/>
      <c r="UZN72" s="60"/>
      <c r="UZO72" s="60"/>
      <c r="UZP72" s="60"/>
      <c r="UZQ72" s="60"/>
      <c r="UZR72" s="60"/>
      <c r="UZS72" s="60"/>
      <c r="UZT72" s="60"/>
      <c r="UZU72" s="60"/>
      <c r="UZV72" s="60"/>
      <c r="UZW72" s="60"/>
      <c r="UZX72" s="60"/>
      <c r="UZY72" s="60"/>
      <c r="UZZ72" s="60"/>
      <c r="VAA72" s="60"/>
      <c r="VAB72" s="60"/>
      <c r="VAC72" s="60"/>
      <c r="VAD72" s="60"/>
      <c r="VAE72" s="60"/>
      <c r="VAF72" s="60"/>
      <c r="VAG72" s="60"/>
      <c r="VAH72" s="60"/>
      <c r="VAI72" s="60"/>
      <c r="VAJ72" s="60"/>
      <c r="VAK72" s="60"/>
      <c r="VAL72" s="60"/>
      <c r="VAM72" s="60"/>
      <c r="VAN72" s="60"/>
      <c r="VAO72" s="60"/>
      <c r="VAP72" s="60"/>
      <c r="VAQ72" s="60"/>
      <c r="VAR72" s="60"/>
      <c r="VAS72" s="60"/>
      <c r="VAT72" s="60"/>
      <c r="VAU72" s="60"/>
      <c r="VAV72" s="60"/>
      <c r="VAW72" s="60"/>
      <c r="VAX72" s="60"/>
      <c r="VAY72" s="60"/>
      <c r="VAZ72" s="60"/>
      <c r="VBA72" s="60"/>
      <c r="VBB72" s="60"/>
      <c r="VBC72" s="60"/>
      <c r="VBD72" s="60"/>
      <c r="VBE72" s="60"/>
      <c r="VBF72" s="60"/>
      <c r="VBG72" s="60"/>
      <c r="VBH72" s="60"/>
      <c r="VBI72" s="60"/>
      <c r="VBJ72" s="60"/>
      <c r="VBK72" s="60"/>
      <c r="VBL72" s="60"/>
      <c r="VBM72" s="60"/>
      <c r="VBN72" s="60"/>
      <c r="VBO72" s="60"/>
      <c r="VBP72" s="60"/>
      <c r="VBQ72" s="60"/>
      <c r="VBR72" s="60"/>
      <c r="VBS72" s="60"/>
      <c r="VBT72" s="60"/>
      <c r="VBU72" s="60"/>
      <c r="VBV72" s="60"/>
      <c r="VBW72" s="60"/>
      <c r="VBX72" s="60"/>
      <c r="VBY72" s="60"/>
      <c r="VBZ72" s="60"/>
      <c r="VCA72" s="60"/>
      <c r="VCB72" s="60"/>
      <c r="VCC72" s="60"/>
      <c r="VCD72" s="60"/>
      <c r="VCE72" s="60"/>
      <c r="VCF72" s="60"/>
      <c r="VCG72" s="60"/>
      <c r="VCH72" s="60"/>
      <c r="VCI72" s="60"/>
      <c r="VCJ72" s="60"/>
      <c r="VCK72" s="60"/>
      <c r="VCL72" s="60"/>
      <c r="VCM72" s="60"/>
      <c r="VCN72" s="60"/>
      <c r="VCO72" s="60"/>
      <c r="VCP72" s="60"/>
      <c r="VCQ72" s="60"/>
      <c r="VCR72" s="60"/>
      <c r="VCS72" s="60"/>
      <c r="VCT72" s="60"/>
      <c r="VCU72" s="60"/>
      <c r="VCV72" s="60"/>
      <c r="VCW72" s="60"/>
      <c r="VCX72" s="60"/>
      <c r="VCY72" s="60"/>
      <c r="VCZ72" s="60"/>
      <c r="VDA72" s="60"/>
      <c r="VDB72" s="60"/>
      <c r="VDC72" s="60"/>
      <c r="VDD72" s="60"/>
      <c r="VDE72" s="60"/>
      <c r="VDF72" s="60"/>
      <c r="VDG72" s="60"/>
      <c r="VDH72" s="60"/>
      <c r="VDI72" s="60"/>
      <c r="VDJ72" s="60"/>
      <c r="VDK72" s="60"/>
      <c r="VDL72" s="60"/>
      <c r="VDM72" s="60"/>
      <c r="VDN72" s="60"/>
      <c r="VDO72" s="60"/>
      <c r="VDP72" s="60"/>
      <c r="VDQ72" s="60"/>
      <c r="VDR72" s="60"/>
      <c r="VDS72" s="60"/>
      <c r="VDT72" s="60"/>
      <c r="VDU72" s="60"/>
      <c r="VDV72" s="60"/>
      <c r="VDW72" s="60"/>
      <c r="VDX72" s="60"/>
      <c r="VDY72" s="60"/>
      <c r="VDZ72" s="60"/>
      <c r="VEA72" s="60"/>
      <c r="VEB72" s="60"/>
      <c r="VEC72" s="60"/>
      <c r="VED72" s="60"/>
      <c r="VEE72" s="60"/>
      <c r="VEF72" s="60"/>
      <c r="VEG72" s="60"/>
      <c r="VEH72" s="60"/>
      <c r="VEI72" s="60"/>
      <c r="VEJ72" s="60"/>
      <c r="VEK72" s="60"/>
      <c r="VEL72" s="60"/>
      <c r="VEM72" s="60"/>
      <c r="VEN72" s="60"/>
      <c r="VEO72" s="60"/>
      <c r="VEP72" s="60"/>
      <c r="VEQ72" s="60"/>
      <c r="VER72" s="60"/>
      <c r="VES72" s="60"/>
      <c r="VET72" s="60"/>
      <c r="VEU72" s="60"/>
      <c r="VEV72" s="60"/>
      <c r="VEW72" s="60"/>
      <c r="VEX72" s="60"/>
      <c r="VEY72" s="60"/>
      <c r="VEZ72" s="60"/>
      <c r="VFA72" s="60"/>
      <c r="VFB72" s="60"/>
      <c r="VFC72" s="60"/>
      <c r="VFD72" s="60"/>
      <c r="VFE72" s="60"/>
      <c r="VFF72" s="60"/>
      <c r="VFG72" s="60"/>
      <c r="VFH72" s="60"/>
      <c r="VFI72" s="60"/>
      <c r="VFJ72" s="60"/>
      <c r="VFK72" s="60"/>
      <c r="VFL72" s="60"/>
      <c r="VFM72" s="60"/>
      <c r="VFN72" s="60"/>
      <c r="VFO72" s="60"/>
      <c r="VFP72" s="60"/>
      <c r="VFQ72" s="60"/>
      <c r="VFR72" s="60"/>
      <c r="VFS72" s="60"/>
      <c r="VFT72" s="60"/>
      <c r="VFU72" s="60"/>
      <c r="VFV72" s="60"/>
      <c r="VFW72" s="60"/>
      <c r="VFX72" s="60"/>
      <c r="VFY72" s="60"/>
      <c r="VFZ72" s="60"/>
      <c r="VGA72" s="60"/>
      <c r="VGB72" s="60"/>
      <c r="VGC72" s="60"/>
      <c r="VGD72" s="60"/>
      <c r="VGE72" s="60"/>
      <c r="VGF72" s="60"/>
      <c r="VGG72" s="60"/>
      <c r="VGH72" s="60"/>
      <c r="VGI72" s="60"/>
      <c r="VGJ72" s="60"/>
      <c r="VGK72" s="60"/>
      <c r="VGL72" s="60"/>
      <c r="VGM72" s="60"/>
      <c r="VGN72" s="60"/>
      <c r="VGO72" s="60"/>
      <c r="VGP72" s="60"/>
      <c r="VGQ72" s="60"/>
      <c r="VGR72" s="60"/>
      <c r="VGS72" s="60"/>
      <c r="VGT72" s="60"/>
      <c r="VGU72" s="60"/>
      <c r="VGV72" s="60"/>
      <c r="VGW72" s="60"/>
      <c r="VGX72" s="60"/>
      <c r="VGY72" s="60"/>
      <c r="VGZ72" s="60"/>
      <c r="VHA72" s="60"/>
      <c r="VHB72" s="60"/>
      <c r="VHC72" s="60"/>
      <c r="VHD72" s="60"/>
      <c r="VHE72" s="60"/>
      <c r="VHF72" s="60"/>
      <c r="VHG72" s="60"/>
      <c r="VHH72" s="60"/>
      <c r="VHI72" s="60"/>
      <c r="VHJ72" s="60"/>
      <c r="VHK72" s="60"/>
      <c r="VHL72" s="60"/>
      <c r="VHM72" s="60"/>
      <c r="VHN72" s="60"/>
      <c r="VHO72" s="60"/>
      <c r="VHP72" s="60"/>
      <c r="VHQ72" s="60"/>
      <c r="VHR72" s="60"/>
      <c r="VHS72" s="60"/>
      <c r="VHT72" s="60"/>
      <c r="VHU72" s="60"/>
      <c r="VHV72" s="60"/>
      <c r="VHW72" s="60"/>
      <c r="VHX72" s="60"/>
      <c r="VHY72" s="60"/>
      <c r="VHZ72" s="60"/>
      <c r="VIA72" s="60"/>
      <c r="VIB72" s="60"/>
      <c r="VIC72" s="60"/>
      <c r="VID72" s="60"/>
      <c r="VIE72" s="60"/>
      <c r="VIF72" s="60"/>
      <c r="VIG72" s="60"/>
      <c r="VIH72" s="60"/>
      <c r="VII72" s="60"/>
      <c r="VIJ72" s="60"/>
      <c r="VIK72" s="60"/>
      <c r="VIL72" s="60"/>
      <c r="VIM72" s="60"/>
      <c r="VIN72" s="60"/>
      <c r="VIO72" s="60"/>
      <c r="VIP72" s="60"/>
      <c r="VIQ72" s="60"/>
      <c r="VIR72" s="60"/>
      <c r="VIS72" s="60"/>
      <c r="VIT72" s="60"/>
      <c r="VIU72" s="60"/>
      <c r="VIV72" s="60"/>
      <c r="VIW72" s="60"/>
      <c r="VIX72" s="60"/>
      <c r="VIY72" s="60"/>
      <c r="VIZ72" s="60"/>
      <c r="VJA72" s="60"/>
      <c r="VJB72" s="60"/>
      <c r="VJC72" s="60"/>
      <c r="VJD72" s="60"/>
      <c r="VJE72" s="60"/>
      <c r="VJF72" s="60"/>
      <c r="VJG72" s="60"/>
      <c r="VJH72" s="60"/>
      <c r="VJI72" s="60"/>
      <c r="VJJ72" s="60"/>
      <c r="VJK72" s="60"/>
      <c r="VJL72" s="60"/>
      <c r="VJM72" s="60"/>
      <c r="VJN72" s="60"/>
      <c r="VJO72" s="60"/>
      <c r="VJP72" s="60"/>
      <c r="VJQ72" s="60"/>
      <c r="VJR72" s="60"/>
      <c r="VJS72" s="60"/>
      <c r="VJT72" s="60"/>
      <c r="VJU72" s="60"/>
      <c r="VJV72" s="60"/>
      <c r="VJW72" s="60"/>
      <c r="VJX72" s="60"/>
      <c r="VJY72" s="60"/>
      <c r="VJZ72" s="60"/>
      <c r="VKA72" s="60"/>
      <c r="VKB72" s="60"/>
      <c r="VKC72" s="60"/>
      <c r="VKD72" s="60"/>
      <c r="VKE72" s="60"/>
      <c r="VKF72" s="60"/>
      <c r="VKG72" s="60"/>
      <c r="VKH72" s="60"/>
      <c r="VKI72" s="60"/>
      <c r="VKJ72" s="60"/>
      <c r="VKK72" s="60"/>
      <c r="VKL72" s="60"/>
      <c r="VKM72" s="60"/>
      <c r="VKN72" s="60"/>
      <c r="VKO72" s="60"/>
      <c r="VKP72" s="60"/>
      <c r="VKQ72" s="60"/>
      <c r="VKR72" s="60"/>
      <c r="VKS72" s="60"/>
      <c r="VKT72" s="60"/>
      <c r="VKU72" s="60"/>
      <c r="VKV72" s="60"/>
      <c r="VKW72" s="60"/>
      <c r="VKX72" s="60"/>
      <c r="VKY72" s="60"/>
      <c r="VKZ72" s="60"/>
      <c r="VLA72" s="60"/>
      <c r="VLB72" s="60"/>
      <c r="VLC72" s="60"/>
      <c r="VLD72" s="60"/>
      <c r="VLE72" s="60"/>
      <c r="VLF72" s="60"/>
      <c r="VLG72" s="60"/>
      <c r="VLH72" s="60"/>
      <c r="VLI72" s="60"/>
      <c r="VLJ72" s="60"/>
      <c r="VLK72" s="60"/>
      <c r="VLL72" s="60"/>
      <c r="VLM72" s="60"/>
      <c r="VLN72" s="60"/>
      <c r="VLO72" s="60"/>
      <c r="VLP72" s="60"/>
      <c r="VLQ72" s="60"/>
      <c r="VLR72" s="60"/>
      <c r="VLS72" s="60"/>
      <c r="VLT72" s="60"/>
      <c r="VLU72" s="60"/>
      <c r="VLV72" s="60"/>
      <c r="VLW72" s="60"/>
      <c r="VLX72" s="60"/>
      <c r="VLY72" s="60"/>
      <c r="VLZ72" s="60"/>
      <c r="VMA72" s="60"/>
      <c r="VMB72" s="60"/>
      <c r="VMC72" s="60"/>
      <c r="VMD72" s="60"/>
      <c r="VME72" s="60"/>
      <c r="VMF72" s="60"/>
      <c r="VMG72" s="60"/>
      <c r="VMH72" s="60"/>
      <c r="VMI72" s="60"/>
      <c r="VMJ72" s="60"/>
      <c r="VMK72" s="60"/>
      <c r="VML72" s="60"/>
      <c r="VMM72" s="60"/>
      <c r="VMN72" s="60"/>
      <c r="VMO72" s="60"/>
      <c r="VMP72" s="60"/>
      <c r="VMQ72" s="60"/>
      <c r="VMR72" s="60"/>
      <c r="VMS72" s="60"/>
      <c r="VMT72" s="60"/>
      <c r="VMU72" s="60"/>
      <c r="VMV72" s="60"/>
      <c r="VMW72" s="60"/>
      <c r="VMX72" s="60"/>
      <c r="VMY72" s="60"/>
      <c r="VMZ72" s="60"/>
      <c r="VNA72" s="60"/>
      <c r="VNB72" s="60"/>
      <c r="VNC72" s="60"/>
      <c r="VND72" s="60"/>
      <c r="VNE72" s="60"/>
      <c r="VNF72" s="60"/>
      <c r="VNG72" s="60"/>
      <c r="VNH72" s="60"/>
      <c r="VNI72" s="60"/>
      <c r="VNJ72" s="60"/>
      <c r="VNK72" s="60"/>
      <c r="VNL72" s="60"/>
      <c r="VNM72" s="60"/>
      <c r="VNN72" s="60"/>
      <c r="VNO72" s="60"/>
      <c r="VNP72" s="60"/>
      <c r="VNQ72" s="60"/>
      <c r="VNR72" s="60"/>
      <c r="VNS72" s="60"/>
      <c r="VNT72" s="60"/>
      <c r="VNU72" s="60"/>
      <c r="VNV72" s="60"/>
      <c r="VNW72" s="60"/>
      <c r="VNX72" s="60"/>
      <c r="VNY72" s="60"/>
      <c r="VNZ72" s="60"/>
      <c r="VOA72" s="60"/>
      <c r="VOB72" s="60"/>
      <c r="VOC72" s="60"/>
      <c r="VOD72" s="60"/>
      <c r="VOE72" s="60"/>
      <c r="VOF72" s="60"/>
      <c r="VOG72" s="60"/>
      <c r="VOH72" s="60"/>
      <c r="VOI72" s="60"/>
      <c r="VOJ72" s="60"/>
      <c r="VOK72" s="60"/>
      <c r="VOL72" s="60"/>
      <c r="VOM72" s="60"/>
      <c r="VON72" s="60"/>
      <c r="VOO72" s="60"/>
      <c r="VOP72" s="60"/>
      <c r="VOQ72" s="60"/>
      <c r="VOR72" s="60"/>
      <c r="VOS72" s="60"/>
      <c r="VOT72" s="60"/>
      <c r="VOU72" s="60"/>
      <c r="VOV72" s="60"/>
      <c r="VOW72" s="60"/>
      <c r="VOX72" s="60"/>
      <c r="VOY72" s="60"/>
      <c r="VOZ72" s="60"/>
      <c r="VPA72" s="60"/>
      <c r="VPB72" s="60"/>
      <c r="VPC72" s="60"/>
      <c r="VPD72" s="60"/>
      <c r="VPE72" s="60"/>
      <c r="VPF72" s="60"/>
      <c r="VPG72" s="60"/>
      <c r="VPH72" s="60"/>
      <c r="VPI72" s="60"/>
      <c r="VPJ72" s="60"/>
      <c r="VPK72" s="60"/>
      <c r="VPL72" s="60"/>
      <c r="VPM72" s="60"/>
      <c r="VPN72" s="60"/>
      <c r="VPO72" s="60"/>
      <c r="VPP72" s="60"/>
      <c r="VPQ72" s="60"/>
      <c r="VPR72" s="60"/>
      <c r="VPS72" s="60"/>
      <c r="VPT72" s="60"/>
      <c r="VPU72" s="60"/>
      <c r="VPV72" s="60"/>
      <c r="VPW72" s="60"/>
      <c r="VPX72" s="60"/>
      <c r="VPY72" s="60"/>
      <c r="VPZ72" s="60"/>
      <c r="VQA72" s="60"/>
      <c r="VQB72" s="60"/>
      <c r="VQC72" s="60"/>
      <c r="VQD72" s="60"/>
      <c r="VQE72" s="60"/>
      <c r="VQF72" s="60"/>
      <c r="VQG72" s="60"/>
      <c r="VQH72" s="60"/>
      <c r="VQI72" s="60"/>
      <c r="VQJ72" s="60"/>
      <c r="VQK72" s="60"/>
      <c r="VQL72" s="60"/>
      <c r="VQM72" s="60"/>
      <c r="VQN72" s="60"/>
      <c r="VQO72" s="60"/>
      <c r="VQP72" s="60"/>
      <c r="VQQ72" s="60"/>
      <c r="VQR72" s="60"/>
      <c r="VQS72" s="60"/>
      <c r="VQT72" s="60"/>
      <c r="VQU72" s="60"/>
      <c r="VQV72" s="60"/>
      <c r="VQW72" s="60"/>
      <c r="VQX72" s="60"/>
      <c r="VQY72" s="60"/>
      <c r="VQZ72" s="60"/>
      <c r="VRA72" s="60"/>
      <c r="VRB72" s="60"/>
      <c r="VRC72" s="60"/>
      <c r="VRD72" s="60"/>
      <c r="VRE72" s="60"/>
      <c r="VRF72" s="60"/>
      <c r="VRG72" s="60"/>
      <c r="VRH72" s="60"/>
      <c r="VRI72" s="60"/>
      <c r="VRJ72" s="60"/>
      <c r="VRK72" s="60"/>
      <c r="VRL72" s="60"/>
      <c r="VRM72" s="60"/>
      <c r="VRN72" s="60"/>
      <c r="VRO72" s="60"/>
      <c r="VRP72" s="60"/>
      <c r="VRQ72" s="60"/>
      <c r="VRR72" s="60"/>
      <c r="VRS72" s="60"/>
      <c r="VRT72" s="60"/>
      <c r="VRU72" s="60"/>
      <c r="VRV72" s="60"/>
      <c r="VRW72" s="60"/>
      <c r="VRX72" s="60"/>
      <c r="VRY72" s="60"/>
      <c r="VRZ72" s="60"/>
      <c r="VSA72" s="60"/>
      <c r="VSB72" s="60"/>
      <c r="VSC72" s="60"/>
      <c r="VSD72" s="60"/>
      <c r="VSE72" s="60"/>
      <c r="VSF72" s="60"/>
      <c r="VSG72" s="60"/>
      <c r="VSH72" s="60"/>
      <c r="VSI72" s="60"/>
      <c r="VSJ72" s="60"/>
      <c r="VSK72" s="60"/>
      <c r="VSL72" s="60"/>
      <c r="VSM72" s="60"/>
      <c r="VSN72" s="60"/>
      <c r="VSO72" s="60"/>
      <c r="VSP72" s="60"/>
      <c r="VSQ72" s="60"/>
      <c r="VSR72" s="60"/>
      <c r="VSS72" s="60"/>
      <c r="VST72" s="60"/>
      <c r="VSU72" s="60"/>
      <c r="VSV72" s="60"/>
      <c r="VSW72" s="60"/>
      <c r="VSX72" s="60"/>
      <c r="VSY72" s="60"/>
      <c r="VSZ72" s="60"/>
      <c r="VTA72" s="60"/>
      <c r="VTB72" s="60"/>
      <c r="VTC72" s="60"/>
      <c r="VTD72" s="60"/>
      <c r="VTE72" s="60"/>
      <c r="VTF72" s="60"/>
      <c r="VTG72" s="60"/>
      <c r="VTH72" s="60"/>
      <c r="VTI72" s="60"/>
      <c r="VTJ72" s="60"/>
      <c r="VTK72" s="60"/>
      <c r="VTL72" s="60"/>
      <c r="VTM72" s="60"/>
      <c r="VTN72" s="60"/>
      <c r="VTO72" s="60"/>
      <c r="VTP72" s="60"/>
      <c r="VTQ72" s="60"/>
      <c r="VTR72" s="60"/>
      <c r="VTS72" s="60"/>
      <c r="VTT72" s="60"/>
      <c r="VTU72" s="60"/>
      <c r="VTV72" s="60"/>
      <c r="VTW72" s="60"/>
      <c r="VTX72" s="60"/>
      <c r="VTY72" s="60"/>
      <c r="VTZ72" s="60"/>
      <c r="VUA72" s="60"/>
      <c r="VUB72" s="60"/>
      <c r="VUC72" s="60"/>
      <c r="VUD72" s="60"/>
      <c r="VUE72" s="60"/>
      <c r="VUF72" s="60"/>
      <c r="VUG72" s="60"/>
      <c r="VUH72" s="60"/>
      <c r="VUI72" s="60"/>
      <c r="VUJ72" s="60"/>
      <c r="VUK72" s="60"/>
      <c r="VUL72" s="60"/>
      <c r="VUM72" s="60"/>
      <c r="VUN72" s="60"/>
      <c r="VUO72" s="60"/>
      <c r="VUP72" s="60"/>
      <c r="VUQ72" s="60"/>
      <c r="VUR72" s="60"/>
      <c r="VUS72" s="60"/>
      <c r="VUT72" s="60"/>
      <c r="VUU72" s="60"/>
      <c r="VUV72" s="60"/>
      <c r="VUW72" s="60"/>
      <c r="VUX72" s="60"/>
      <c r="VUY72" s="60"/>
      <c r="VUZ72" s="60"/>
      <c r="VVA72" s="60"/>
      <c r="VVB72" s="60"/>
      <c r="VVC72" s="60"/>
      <c r="VVD72" s="60"/>
      <c r="VVE72" s="60"/>
      <c r="VVF72" s="60"/>
      <c r="VVG72" s="60"/>
      <c r="VVH72" s="60"/>
      <c r="VVI72" s="60"/>
      <c r="VVJ72" s="60"/>
      <c r="VVK72" s="60"/>
      <c r="VVL72" s="60"/>
      <c r="VVM72" s="60"/>
      <c r="VVN72" s="60"/>
      <c r="VVO72" s="60"/>
      <c r="VVP72" s="60"/>
      <c r="VVQ72" s="60"/>
      <c r="VVR72" s="60"/>
      <c r="VVS72" s="60"/>
      <c r="VVT72" s="60"/>
      <c r="VVU72" s="60"/>
      <c r="VVV72" s="60"/>
      <c r="VVW72" s="60"/>
      <c r="VVX72" s="60"/>
      <c r="VVY72" s="60"/>
      <c r="VVZ72" s="60"/>
      <c r="VWA72" s="60"/>
      <c r="VWB72" s="60"/>
      <c r="VWC72" s="60"/>
      <c r="VWD72" s="60"/>
      <c r="VWE72" s="60"/>
      <c r="VWF72" s="60"/>
      <c r="VWG72" s="60"/>
      <c r="VWH72" s="60"/>
      <c r="VWI72" s="60"/>
      <c r="VWJ72" s="60"/>
      <c r="VWK72" s="60"/>
      <c r="VWL72" s="60"/>
      <c r="VWM72" s="60"/>
      <c r="VWN72" s="60"/>
      <c r="VWO72" s="60"/>
      <c r="VWP72" s="60"/>
      <c r="VWQ72" s="60"/>
      <c r="VWR72" s="60"/>
      <c r="VWS72" s="60"/>
      <c r="VWT72" s="60"/>
      <c r="VWU72" s="60"/>
      <c r="VWV72" s="60"/>
      <c r="VWW72" s="60"/>
      <c r="VWX72" s="60"/>
      <c r="VWY72" s="60"/>
      <c r="VWZ72" s="60"/>
      <c r="VXA72" s="60"/>
      <c r="VXB72" s="60"/>
      <c r="VXC72" s="60"/>
      <c r="VXD72" s="60"/>
      <c r="VXE72" s="60"/>
      <c r="VXF72" s="60"/>
      <c r="VXG72" s="60"/>
      <c r="VXH72" s="60"/>
      <c r="VXI72" s="60"/>
      <c r="VXJ72" s="60"/>
      <c r="VXK72" s="60"/>
      <c r="VXL72" s="60"/>
      <c r="VXM72" s="60"/>
      <c r="VXN72" s="60"/>
      <c r="VXO72" s="60"/>
      <c r="VXP72" s="60"/>
      <c r="VXQ72" s="60"/>
      <c r="VXR72" s="60"/>
      <c r="VXS72" s="60"/>
      <c r="VXT72" s="60"/>
      <c r="VXU72" s="60"/>
      <c r="VXV72" s="60"/>
      <c r="VXW72" s="60"/>
      <c r="VXX72" s="60"/>
      <c r="VXY72" s="60"/>
      <c r="VXZ72" s="60"/>
      <c r="VYA72" s="60"/>
      <c r="VYB72" s="60"/>
      <c r="VYC72" s="60"/>
      <c r="VYD72" s="60"/>
      <c r="VYE72" s="60"/>
      <c r="VYF72" s="60"/>
      <c r="VYG72" s="60"/>
      <c r="VYH72" s="60"/>
      <c r="VYI72" s="60"/>
      <c r="VYJ72" s="60"/>
      <c r="VYK72" s="60"/>
      <c r="VYL72" s="60"/>
      <c r="VYM72" s="60"/>
      <c r="VYN72" s="60"/>
      <c r="VYO72" s="60"/>
      <c r="VYP72" s="60"/>
      <c r="VYQ72" s="60"/>
      <c r="VYR72" s="60"/>
      <c r="VYS72" s="60"/>
      <c r="VYT72" s="60"/>
      <c r="VYU72" s="60"/>
      <c r="VYV72" s="60"/>
      <c r="VYW72" s="60"/>
      <c r="VYX72" s="60"/>
      <c r="VYY72" s="60"/>
      <c r="VYZ72" s="60"/>
      <c r="VZA72" s="60"/>
      <c r="VZB72" s="60"/>
      <c r="VZC72" s="60"/>
      <c r="VZD72" s="60"/>
      <c r="VZE72" s="60"/>
      <c r="VZF72" s="60"/>
      <c r="VZG72" s="60"/>
      <c r="VZH72" s="60"/>
      <c r="VZI72" s="60"/>
      <c r="VZJ72" s="60"/>
      <c r="VZK72" s="60"/>
      <c r="VZL72" s="60"/>
      <c r="VZM72" s="60"/>
      <c r="VZN72" s="60"/>
      <c r="VZO72" s="60"/>
      <c r="VZP72" s="60"/>
      <c r="VZQ72" s="60"/>
      <c r="VZR72" s="60"/>
      <c r="VZS72" s="60"/>
      <c r="VZT72" s="60"/>
      <c r="VZU72" s="60"/>
      <c r="VZV72" s="60"/>
      <c r="VZW72" s="60"/>
      <c r="VZX72" s="60"/>
      <c r="VZY72" s="60"/>
      <c r="VZZ72" s="60"/>
      <c r="WAA72" s="60"/>
      <c r="WAB72" s="60"/>
      <c r="WAC72" s="60"/>
      <c r="WAD72" s="60"/>
      <c r="WAE72" s="60"/>
      <c r="WAF72" s="60"/>
      <c r="WAG72" s="60"/>
      <c r="WAH72" s="60"/>
      <c r="WAI72" s="60"/>
      <c r="WAJ72" s="60"/>
      <c r="WAK72" s="60"/>
      <c r="WAL72" s="60"/>
      <c r="WAM72" s="60"/>
      <c r="WAN72" s="60"/>
      <c r="WAO72" s="60"/>
      <c r="WAP72" s="60"/>
      <c r="WAQ72" s="60"/>
      <c r="WAR72" s="60"/>
      <c r="WAS72" s="60"/>
      <c r="WAT72" s="60"/>
      <c r="WAU72" s="60"/>
      <c r="WAV72" s="60"/>
      <c r="WAW72" s="60"/>
      <c r="WAX72" s="60"/>
      <c r="WAY72" s="60"/>
      <c r="WAZ72" s="60"/>
      <c r="WBA72" s="60"/>
      <c r="WBB72" s="60"/>
      <c r="WBC72" s="60"/>
      <c r="WBD72" s="60"/>
      <c r="WBE72" s="60"/>
      <c r="WBF72" s="60"/>
      <c r="WBG72" s="60"/>
      <c r="WBH72" s="60"/>
      <c r="WBI72" s="60"/>
      <c r="WBJ72" s="60"/>
      <c r="WBK72" s="60"/>
      <c r="WBL72" s="60"/>
      <c r="WBM72" s="60"/>
      <c r="WBN72" s="60"/>
      <c r="WBO72" s="60"/>
      <c r="WBP72" s="60"/>
      <c r="WBQ72" s="60"/>
      <c r="WBR72" s="60"/>
      <c r="WBS72" s="60"/>
      <c r="WBT72" s="60"/>
      <c r="WBU72" s="60"/>
      <c r="WBV72" s="60"/>
      <c r="WBW72" s="60"/>
      <c r="WBX72" s="60"/>
      <c r="WBY72" s="60"/>
      <c r="WBZ72" s="60"/>
      <c r="WCA72" s="60"/>
      <c r="WCB72" s="60"/>
      <c r="WCC72" s="60"/>
      <c r="WCD72" s="60"/>
      <c r="WCE72" s="60"/>
      <c r="WCF72" s="60"/>
      <c r="WCG72" s="60"/>
      <c r="WCH72" s="60"/>
      <c r="WCI72" s="60"/>
      <c r="WCJ72" s="60"/>
      <c r="WCK72" s="60"/>
      <c r="WCL72" s="60"/>
      <c r="WCM72" s="60"/>
      <c r="WCN72" s="60"/>
      <c r="WCO72" s="60"/>
      <c r="WCP72" s="60"/>
      <c r="WCQ72" s="60"/>
      <c r="WCR72" s="60"/>
      <c r="WCS72" s="60"/>
      <c r="WCT72" s="60"/>
      <c r="WCU72" s="60"/>
      <c r="WCV72" s="60"/>
      <c r="WCW72" s="60"/>
      <c r="WCX72" s="60"/>
      <c r="WCY72" s="60"/>
      <c r="WCZ72" s="60"/>
      <c r="WDA72" s="60"/>
      <c r="WDB72" s="60"/>
      <c r="WDC72" s="60"/>
      <c r="WDD72" s="60"/>
      <c r="WDE72" s="60"/>
      <c r="WDF72" s="60"/>
      <c r="WDG72" s="60"/>
      <c r="WDH72" s="60"/>
      <c r="WDI72" s="60"/>
      <c r="WDJ72" s="60"/>
      <c r="WDK72" s="60"/>
      <c r="WDL72" s="60"/>
      <c r="WDM72" s="60"/>
      <c r="WDN72" s="60"/>
      <c r="WDO72" s="60"/>
      <c r="WDP72" s="60"/>
      <c r="WDQ72" s="60"/>
      <c r="WDR72" s="60"/>
      <c r="WDS72" s="60"/>
      <c r="WDT72" s="60"/>
      <c r="WDU72" s="60"/>
      <c r="WDV72" s="60"/>
      <c r="WDW72" s="60"/>
      <c r="WDX72" s="60"/>
      <c r="WDY72" s="60"/>
      <c r="WDZ72" s="60"/>
      <c r="WEA72" s="60"/>
      <c r="WEB72" s="60"/>
      <c r="WEC72" s="60"/>
      <c r="WED72" s="60"/>
      <c r="WEE72" s="60"/>
      <c r="WEF72" s="60"/>
      <c r="WEG72" s="60"/>
      <c r="WEH72" s="60"/>
      <c r="WEI72" s="60"/>
      <c r="WEJ72" s="60"/>
      <c r="WEK72" s="60"/>
      <c r="WEL72" s="60"/>
      <c r="WEM72" s="60"/>
      <c r="WEN72" s="60"/>
      <c r="WEO72" s="60"/>
      <c r="WEP72" s="60"/>
      <c r="WEQ72" s="60"/>
      <c r="WER72" s="60"/>
      <c r="WES72" s="60"/>
      <c r="WET72" s="60"/>
      <c r="WEU72" s="60"/>
      <c r="WEV72" s="60"/>
      <c r="WEW72" s="60"/>
      <c r="WEX72" s="60"/>
      <c r="WEY72" s="60"/>
      <c r="WEZ72" s="60"/>
      <c r="WFA72" s="60"/>
      <c r="WFB72" s="60"/>
      <c r="WFC72" s="60"/>
      <c r="WFD72" s="60"/>
      <c r="WFE72" s="60"/>
      <c r="WFF72" s="60"/>
      <c r="WFG72" s="60"/>
      <c r="WFH72" s="60"/>
      <c r="WFI72" s="60"/>
      <c r="WFJ72" s="60"/>
      <c r="WFK72" s="60"/>
      <c r="WFL72" s="60"/>
      <c r="WFM72" s="60"/>
      <c r="WFN72" s="60"/>
      <c r="WFO72" s="60"/>
      <c r="WFP72" s="60"/>
      <c r="WFQ72" s="60"/>
      <c r="WFR72" s="60"/>
      <c r="WFS72" s="60"/>
      <c r="WFT72" s="60"/>
      <c r="WFU72" s="60"/>
      <c r="WFV72" s="60"/>
      <c r="WFW72" s="60"/>
      <c r="WFX72" s="60"/>
      <c r="WFY72" s="60"/>
      <c r="WFZ72" s="60"/>
      <c r="WGA72" s="60"/>
      <c r="WGB72" s="60"/>
      <c r="WGC72" s="60"/>
      <c r="WGD72" s="60"/>
      <c r="WGE72" s="60"/>
      <c r="WGF72" s="60"/>
      <c r="WGG72" s="60"/>
      <c r="WGH72" s="60"/>
      <c r="WGI72" s="60"/>
      <c r="WGJ72" s="60"/>
      <c r="WGK72" s="60"/>
      <c r="WGL72" s="60"/>
      <c r="WGM72" s="60"/>
      <c r="WGN72" s="60"/>
      <c r="WGO72" s="60"/>
      <c r="WGP72" s="60"/>
      <c r="WGQ72" s="60"/>
      <c r="WGR72" s="60"/>
      <c r="WGS72" s="60"/>
      <c r="WGT72" s="60"/>
      <c r="WGU72" s="60"/>
      <c r="WGV72" s="60"/>
      <c r="WGW72" s="60"/>
      <c r="WGX72" s="60"/>
      <c r="WGY72" s="60"/>
      <c r="WGZ72" s="60"/>
      <c r="WHA72" s="60"/>
      <c r="WHB72" s="60"/>
      <c r="WHC72" s="60"/>
      <c r="WHD72" s="60"/>
      <c r="WHE72" s="60"/>
      <c r="WHF72" s="60"/>
      <c r="WHG72" s="60"/>
      <c r="WHH72" s="60"/>
      <c r="WHI72" s="60"/>
      <c r="WHJ72" s="60"/>
      <c r="WHK72" s="60"/>
      <c r="WHL72" s="60"/>
      <c r="WHM72" s="60"/>
      <c r="WHN72" s="60"/>
      <c r="WHO72" s="60"/>
      <c r="WHP72" s="60"/>
      <c r="WHQ72" s="60"/>
      <c r="WHR72" s="60"/>
      <c r="WHS72" s="60"/>
      <c r="WHT72" s="60"/>
      <c r="WHU72" s="60"/>
      <c r="WHV72" s="60"/>
      <c r="WHW72" s="60"/>
      <c r="WHX72" s="60"/>
      <c r="WHY72" s="60"/>
      <c r="WHZ72" s="60"/>
      <c r="WIA72" s="60"/>
      <c r="WIB72" s="60"/>
      <c r="WIC72" s="60"/>
      <c r="WID72" s="60"/>
      <c r="WIE72" s="60"/>
      <c r="WIF72" s="60"/>
      <c r="WIG72" s="60"/>
      <c r="WIH72" s="60"/>
      <c r="WII72" s="60"/>
      <c r="WIJ72" s="60"/>
      <c r="WIK72" s="60"/>
      <c r="WIL72" s="60"/>
      <c r="WIM72" s="60"/>
      <c r="WIN72" s="60"/>
      <c r="WIO72" s="60"/>
      <c r="WIP72" s="60"/>
      <c r="WIQ72" s="60"/>
      <c r="WIR72" s="60"/>
      <c r="WIS72" s="60"/>
      <c r="WIT72" s="60"/>
      <c r="WIU72" s="60"/>
      <c r="WIV72" s="60"/>
      <c r="WIW72" s="60"/>
      <c r="WIX72" s="60"/>
      <c r="WIY72" s="60"/>
      <c r="WIZ72" s="60"/>
      <c r="WJA72" s="60"/>
      <c r="WJB72" s="60"/>
      <c r="WJC72" s="60"/>
      <c r="WJD72" s="60"/>
      <c r="WJE72" s="60"/>
      <c r="WJF72" s="60"/>
      <c r="WJG72" s="60"/>
      <c r="WJH72" s="60"/>
      <c r="WJI72" s="60"/>
      <c r="WJJ72" s="60"/>
      <c r="WJK72" s="60"/>
      <c r="WJL72" s="60"/>
      <c r="WJM72" s="60"/>
      <c r="WJN72" s="60"/>
      <c r="WJO72" s="60"/>
      <c r="WJP72" s="60"/>
      <c r="WJQ72" s="60"/>
      <c r="WJR72" s="60"/>
      <c r="WJS72" s="60"/>
      <c r="WJT72" s="60"/>
      <c r="WJU72" s="60"/>
      <c r="WJV72" s="60"/>
      <c r="WJW72" s="60"/>
      <c r="WJX72" s="60"/>
      <c r="WJY72" s="60"/>
      <c r="WJZ72" s="60"/>
      <c r="WKA72" s="60"/>
      <c r="WKB72" s="60"/>
      <c r="WKC72" s="60"/>
      <c r="WKD72" s="60"/>
      <c r="WKE72" s="60"/>
      <c r="WKF72" s="60"/>
      <c r="WKG72" s="60"/>
      <c r="WKH72" s="60"/>
      <c r="WKI72" s="60"/>
      <c r="WKJ72" s="60"/>
      <c r="WKK72" s="60"/>
      <c r="WKL72" s="60"/>
      <c r="WKM72" s="60"/>
      <c r="WKN72" s="60"/>
      <c r="WKO72" s="60"/>
      <c r="WKP72" s="60"/>
      <c r="WKQ72" s="60"/>
      <c r="WKR72" s="60"/>
      <c r="WKS72" s="60"/>
      <c r="WKT72" s="60"/>
      <c r="WKU72" s="60"/>
      <c r="WKV72" s="60"/>
      <c r="WKW72" s="60"/>
      <c r="WKX72" s="60"/>
      <c r="WKY72" s="60"/>
      <c r="WKZ72" s="60"/>
      <c r="WLA72" s="60"/>
      <c r="WLB72" s="60"/>
      <c r="WLC72" s="60"/>
      <c r="WLD72" s="60"/>
      <c r="WLE72" s="60"/>
      <c r="WLF72" s="60"/>
      <c r="WLG72" s="60"/>
      <c r="WLH72" s="60"/>
      <c r="WLI72" s="60"/>
      <c r="WLJ72" s="60"/>
      <c r="WLK72" s="60"/>
      <c r="WLL72" s="60"/>
      <c r="WLM72" s="60"/>
      <c r="WLN72" s="60"/>
      <c r="WLO72" s="60"/>
      <c r="WLP72" s="60"/>
      <c r="WLQ72" s="60"/>
      <c r="WLR72" s="60"/>
      <c r="WLS72" s="60"/>
      <c r="WLT72" s="60"/>
      <c r="WLU72" s="60"/>
      <c r="WLV72" s="60"/>
      <c r="WLW72" s="60"/>
      <c r="WLX72" s="60"/>
      <c r="WLY72" s="60"/>
      <c r="WLZ72" s="60"/>
      <c r="WMA72" s="60"/>
      <c r="WMB72" s="60"/>
      <c r="WMC72" s="60"/>
      <c r="WMD72" s="60"/>
      <c r="WME72" s="60"/>
      <c r="WMF72" s="60"/>
      <c r="WMG72" s="60"/>
      <c r="WMH72" s="60"/>
      <c r="WMI72" s="60"/>
      <c r="WMJ72" s="60"/>
      <c r="WMK72" s="60"/>
      <c r="WML72" s="60"/>
      <c r="WMM72" s="60"/>
      <c r="WMN72" s="60"/>
      <c r="WMO72" s="60"/>
      <c r="WMP72" s="60"/>
      <c r="WMQ72" s="60"/>
      <c r="WMR72" s="60"/>
      <c r="WMS72" s="60"/>
      <c r="WMT72" s="60"/>
      <c r="WMU72" s="60"/>
      <c r="WMV72" s="60"/>
      <c r="WMW72" s="60"/>
      <c r="WMX72" s="60"/>
      <c r="WMY72" s="60"/>
      <c r="WMZ72" s="60"/>
      <c r="WNA72" s="60"/>
      <c r="WNB72" s="60"/>
      <c r="WNC72" s="60"/>
      <c r="WND72" s="60"/>
      <c r="WNE72" s="60"/>
      <c r="WNF72" s="60"/>
      <c r="WNG72" s="60"/>
      <c r="WNH72" s="60"/>
      <c r="WNI72" s="60"/>
      <c r="WNJ72" s="60"/>
      <c r="WNK72" s="60"/>
      <c r="WNL72" s="60"/>
      <c r="WNM72" s="60"/>
      <c r="WNN72" s="60"/>
      <c r="WNO72" s="60"/>
      <c r="WNP72" s="60"/>
      <c r="WNQ72" s="60"/>
      <c r="WNR72" s="60"/>
      <c r="WNS72" s="60"/>
      <c r="WNT72" s="60"/>
      <c r="WNU72" s="60"/>
      <c r="WNV72" s="60"/>
      <c r="WNW72" s="60"/>
      <c r="WNX72" s="60"/>
      <c r="WNY72" s="60"/>
      <c r="WNZ72" s="60"/>
      <c r="WOA72" s="60"/>
      <c r="WOB72" s="60"/>
      <c r="WOC72" s="60"/>
      <c r="WOD72" s="60"/>
      <c r="WOE72" s="60"/>
      <c r="WOF72" s="60"/>
      <c r="WOG72" s="60"/>
      <c r="WOH72" s="60"/>
      <c r="WOI72" s="60"/>
      <c r="WOJ72" s="60"/>
      <c r="WOK72" s="60"/>
      <c r="WOL72" s="60"/>
      <c r="WOM72" s="60"/>
      <c r="WON72" s="60"/>
      <c r="WOO72" s="60"/>
      <c r="WOP72" s="60"/>
      <c r="WOQ72" s="60"/>
      <c r="WOR72" s="60"/>
      <c r="WOS72" s="60"/>
      <c r="WOT72" s="60"/>
      <c r="WOU72" s="60"/>
      <c r="WOV72" s="60"/>
      <c r="WOW72" s="60"/>
      <c r="WOX72" s="60"/>
      <c r="WOY72" s="60"/>
      <c r="WOZ72" s="60"/>
      <c r="WPA72" s="60"/>
      <c r="WPB72" s="60"/>
      <c r="WPC72" s="60"/>
      <c r="WPD72" s="60"/>
      <c r="WPE72" s="60"/>
      <c r="WPF72" s="60"/>
      <c r="WPG72" s="60"/>
      <c r="WPH72" s="60"/>
      <c r="WPI72" s="60"/>
      <c r="WPJ72" s="60"/>
      <c r="WPK72" s="60"/>
      <c r="WPL72" s="60"/>
      <c r="WPM72" s="60"/>
      <c r="WPN72" s="60"/>
      <c r="WPO72" s="60"/>
      <c r="WPP72" s="60"/>
      <c r="WPQ72" s="60"/>
      <c r="WPR72" s="60"/>
      <c r="WPS72" s="60"/>
      <c r="WPT72" s="60"/>
      <c r="WPU72" s="60"/>
      <c r="WPV72" s="60"/>
      <c r="WPW72" s="60"/>
      <c r="WPX72" s="60"/>
      <c r="WPY72" s="60"/>
      <c r="WPZ72" s="60"/>
      <c r="WQA72" s="60"/>
      <c r="WQB72" s="60"/>
      <c r="WQC72" s="60"/>
      <c r="WQD72" s="60"/>
      <c r="WQE72" s="60"/>
      <c r="WQF72" s="60"/>
      <c r="WQG72" s="60"/>
      <c r="WQH72" s="60"/>
      <c r="WQI72" s="60"/>
      <c r="WQJ72" s="60"/>
      <c r="WQK72" s="60"/>
      <c r="WQL72" s="60"/>
      <c r="WQM72" s="60"/>
      <c r="WQN72" s="60"/>
      <c r="WQO72" s="60"/>
      <c r="WQP72" s="60"/>
      <c r="WQQ72" s="60"/>
      <c r="WQR72" s="60"/>
      <c r="WQS72" s="60"/>
      <c r="WQT72" s="60"/>
      <c r="WQU72" s="60"/>
      <c r="WQV72" s="60"/>
      <c r="WQW72" s="60"/>
      <c r="WQX72" s="60"/>
      <c r="WQY72" s="60"/>
      <c r="WQZ72" s="60"/>
      <c r="WRA72" s="60"/>
      <c r="WRB72" s="60"/>
      <c r="WRC72" s="60"/>
      <c r="WRD72" s="60"/>
      <c r="WRE72" s="60"/>
      <c r="WRF72" s="60"/>
      <c r="WRG72" s="60"/>
      <c r="WRH72" s="60"/>
      <c r="WRI72" s="60"/>
      <c r="WRJ72" s="60"/>
      <c r="WRK72" s="60"/>
      <c r="WRL72" s="60"/>
      <c r="WRM72" s="60"/>
      <c r="WRN72" s="60"/>
      <c r="WRO72" s="60"/>
      <c r="WRP72" s="60"/>
      <c r="WRQ72" s="60"/>
      <c r="WRR72" s="60"/>
      <c r="WRS72" s="60"/>
      <c r="WRT72" s="60"/>
      <c r="WRU72" s="60"/>
      <c r="WRV72" s="60"/>
      <c r="WRW72" s="60"/>
      <c r="WRX72" s="60"/>
      <c r="WRY72" s="60"/>
      <c r="WRZ72" s="60"/>
      <c r="WSA72" s="60"/>
      <c r="WSB72" s="60"/>
      <c r="WSC72" s="60"/>
      <c r="WSD72" s="60"/>
      <c r="WSE72" s="60"/>
      <c r="WSF72" s="60"/>
      <c r="WSG72" s="60"/>
      <c r="WSH72" s="60"/>
      <c r="WSI72" s="60"/>
      <c r="WSJ72" s="60"/>
      <c r="WSK72" s="60"/>
      <c r="WSL72" s="60"/>
      <c r="WSM72" s="60"/>
      <c r="WSN72" s="60"/>
      <c r="WSO72" s="60"/>
      <c r="WSP72" s="60"/>
      <c r="WSQ72" s="60"/>
      <c r="WSR72" s="60"/>
      <c r="WSS72" s="60"/>
      <c r="WST72" s="60"/>
      <c r="WSU72" s="60"/>
      <c r="WSV72" s="60"/>
      <c r="WSW72" s="60"/>
      <c r="WSX72" s="60"/>
      <c r="WSY72" s="60"/>
      <c r="WSZ72" s="60"/>
      <c r="WTA72" s="60"/>
      <c r="WTB72" s="60"/>
      <c r="WTC72" s="60"/>
      <c r="WTD72" s="60"/>
      <c r="WTE72" s="60"/>
      <c r="WTF72" s="60"/>
      <c r="WTG72" s="60"/>
      <c r="WTH72" s="60"/>
      <c r="WTI72" s="60"/>
      <c r="WTJ72" s="60"/>
      <c r="WTK72" s="60"/>
      <c r="WTL72" s="60"/>
      <c r="WTM72" s="60"/>
      <c r="WTN72" s="60"/>
      <c r="WTO72" s="60"/>
      <c r="WTP72" s="60"/>
      <c r="WTQ72" s="60"/>
      <c r="WTR72" s="60"/>
      <c r="WTS72" s="60"/>
      <c r="WTT72" s="60"/>
      <c r="WTU72" s="60"/>
      <c r="WTV72" s="60"/>
      <c r="WTW72" s="60"/>
      <c r="WTX72" s="60"/>
      <c r="WTY72" s="60"/>
      <c r="WTZ72" s="60"/>
      <c r="WUA72" s="60"/>
      <c r="WUB72" s="60"/>
      <c r="WUC72" s="60"/>
      <c r="WUD72" s="60"/>
      <c r="WUE72" s="60"/>
      <c r="WUF72" s="60"/>
      <c r="WUG72" s="60"/>
      <c r="WUH72" s="60"/>
      <c r="WUI72" s="60"/>
      <c r="WUJ72" s="60"/>
      <c r="WUK72" s="60"/>
      <c r="WUL72" s="60"/>
      <c r="WUM72" s="60"/>
      <c r="WUN72" s="60"/>
      <c r="WUO72" s="60"/>
      <c r="WUP72" s="60"/>
      <c r="WUQ72" s="60"/>
      <c r="WUR72" s="60"/>
      <c r="WUS72" s="60"/>
      <c r="WUT72" s="60"/>
      <c r="WUU72" s="60"/>
      <c r="WUV72" s="60"/>
      <c r="WUW72" s="60"/>
      <c r="WUX72" s="60"/>
      <c r="WUY72" s="60"/>
      <c r="WUZ72" s="60"/>
      <c r="WVA72" s="60"/>
      <c r="WVB72" s="60"/>
      <c r="WVC72" s="60"/>
      <c r="WVD72" s="60"/>
      <c r="WVE72" s="60"/>
      <c r="WVF72" s="60"/>
      <c r="WVG72" s="60"/>
      <c r="WVH72" s="60"/>
      <c r="WVI72" s="60"/>
      <c r="WVJ72" s="60"/>
      <c r="WVK72" s="60"/>
      <c r="WVL72" s="60"/>
      <c r="WVM72" s="60"/>
      <c r="WVN72" s="60"/>
      <c r="WVO72" s="60"/>
      <c r="WVP72" s="60"/>
      <c r="WVQ72" s="60"/>
      <c r="WVR72" s="60"/>
      <c r="WVS72" s="60"/>
      <c r="WVT72" s="60"/>
      <c r="WVU72" s="60"/>
      <c r="WVV72" s="60"/>
      <c r="WVW72" s="60"/>
      <c r="WVX72" s="60"/>
      <c r="WVY72" s="60"/>
      <c r="WVZ72" s="60"/>
      <c r="WWA72" s="60"/>
      <c r="WWB72" s="60"/>
      <c r="WWC72" s="60"/>
      <c r="WWD72" s="60"/>
      <c r="WWE72" s="60"/>
      <c r="WWF72" s="60"/>
      <c r="WWG72" s="60"/>
      <c r="WWH72" s="60"/>
      <c r="WWI72" s="60"/>
      <c r="WWJ72" s="60"/>
      <c r="WWK72" s="60"/>
      <c r="WWL72" s="60"/>
      <c r="WWM72" s="60"/>
      <c r="WWN72" s="60"/>
      <c r="WWO72" s="60"/>
      <c r="WWP72" s="60"/>
      <c r="WWQ72" s="60"/>
      <c r="WWR72" s="60"/>
      <c r="WWS72" s="60"/>
      <c r="WWT72" s="60"/>
      <c r="WWU72" s="60"/>
      <c r="WWV72" s="60"/>
      <c r="WWW72" s="60"/>
      <c r="WWX72" s="60"/>
      <c r="WWY72" s="60"/>
      <c r="WWZ72" s="60"/>
      <c r="WXA72" s="60"/>
      <c r="WXB72" s="60"/>
      <c r="WXC72" s="60"/>
      <c r="WXD72" s="60"/>
      <c r="WXE72" s="60"/>
      <c r="WXF72" s="60"/>
      <c r="WXG72" s="60"/>
      <c r="WXH72" s="60"/>
      <c r="WXI72" s="60"/>
      <c r="WXJ72" s="60"/>
      <c r="WXK72" s="60"/>
      <c r="WXL72" s="60"/>
      <c r="WXM72" s="60"/>
      <c r="WXN72" s="60"/>
      <c r="WXO72" s="60"/>
      <c r="WXP72" s="60"/>
      <c r="WXQ72" s="60"/>
      <c r="WXR72" s="60"/>
      <c r="WXS72" s="60"/>
      <c r="WXT72" s="60"/>
      <c r="WXU72" s="60"/>
      <c r="WXV72" s="60"/>
      <c r="WXW72" s="60"/>
      <c r="WXX72" s="60"/>
      <c r="WXY72" s="60"/>
      <c r="WXZ72" s="60"/>
      <c r="WYA72" s="60"/>
      <c r="WYB72" s="60"/>
      <c r="WYC72" s="60"/>
      <c r="WYD72" s="60"/>
      <c r="WYE72" s="60"/>
      <c r="WYF72" s="60"/>
      <c r="WYG72" s="60"/>
      <c r="WYH72" s="60"/>
      <c r="WYI72" s="60"/>
      <c r="WYJ72" s="60"/>
      <c r="WYK72" s="60"/>
      <c r="WYL72" s="60"/>
      <c r="WYM72" s="60"/>
      <c r="WYN72" s="60"/>
      <c r="WYO72" s="60"/>
      <c r="WYP72" s="60"/>
      <c r="WYQ72" s="60"/>
      <c r="WYR72" s="60"/>
      <c r="WYS72" s="60"/>
      <c r="WYT72" s="60"/>
      <c r="WYU72" s="60"/>
      <c r="WYV72" s="60"/>
      <c r="WYW72" s="60"/>
      <c r="WYX72" s="60"/>
      <c r="WYY72" s="60"/>
      <c r="WYZ72" s="60"/>
      <c r="WZA72" s="60"/>
      <c r="WZB72" s="60"/>
      <c r="WZC72" s="60"/>
      <c r="WZD72" s="60"/>
      <c r="WZE72" s="60"/>
      <c r="WZF72" s="60"/>
      <c r="WZG72" s="60"/>
      <c r="WZH72" s="60"/>
      <c r="WZI72" s="60"/>
      <c r="WZJ72" s="60"/>
      <c r="WZK72" s="60"/>
      <c r="WZL72" s="60"/>
      <c r="WZM72" s="60"/>
      <c r="WZN72" s="60"/>
      <c r="WZO72" s="60"/>
      <c r="WZP72" s="60"/>
      <c r="WZQ72" s="60"/>
      <c r="WZR72" s="60"/>
      <c r="WZS72" s="60"/>
      <c r="WZT72" s="60"/>
      <c r="WZU72" s="60"/>
      <c r="WZV72" s="60"/>
      <c r="WZW72" s="60"/>
      <c r="WZX72" s="60"/>
      <c r="WZY72" s="60"/>
      <c r="WZZ72" s="60"/>
      <c r="XAA72" s="60"/>
      <c r="XAB72" s="60"/>
      <c r="XAC72" s="60"/>
      <c r="XAD72" s="60"/>
      <c r="XAE72" s="60"/>
      <c r="XAF72" s="60"/>
      <c r="XAG72" s="60"/>
      <c r="XAH72" s="60"/>
      <c r="XAI72" s="60"/>
      <c r="XAJ72" s="60"/>
      <c r="XAK72" s="60"/>
      <c r="XAL72" s="60"/>
      <c r="XAM72" s="60"/>
      <c r="XAN72" s="60"/>
      <c r="XAO72" s="60"/>
      <c r="XAP72" s="60"/>
      <c r="XAQ72" s="60"/>
      <c r="XAR72" s="60"/>
      <c r="XAS72" s="60"/>
      <c r="XAT72" s="60"/>
      <c r="XAU72" s="60"/>
      <c r="XAV72" s="60"/>
      <c r="XAW72" s="60"/>
      <c r="XAX72" s="60"/>
      <c r="XAY72" s="60"/>
      <c r="XAZ72" s="60"/>
      <c r="XBA72" s="60"/>
      <c r="XBB72" s="60"/>
      <c r="XBC72" s="60"/>
      <c r="XBD72" s="60"/>
      <c r="XBE72" s="60"/>
      <c r="XBF72" s="60"/>
      <c r="XBG72" s="60"/>
      <c r="XBH72" s="60"/>
      <c r="XBI72" s="60"/>
      <c r="XBJ72" s="60"/>
      <c r="XBK72" s="60"/>
      <c r="XBL72" s="60"/>
      <c r="XBM72" s="60"/>
      <c r="XBN72" s="60"/>
      <c r="XBO72" s="60"/>
      <c r="XBP72" s="60"/>
      <c r="XBQ72" s="60"/>
      <c r="XBR72" s="60"/>
      <c r="XBS72" s="60"/>
      <c r="XBT72" s="60"/>
      <c r="XBU72" s="60"/>
      <c r="XBV72" s="60"/>
      <c r="XBW72" s="60"/>
      <c r="XBX72" s="60"/>
      <c r="XBY72" s="60"/>
      <c r="XBZ72" s="60"/>
      <c r="XCA72" s="60"/>
      <c r="XCB72" s="60"/>
      <c r="XCC72" s="60"/>
      <c r="XCD72" s="60"/>
      <c r="XCE72" s="60"/>
      <c r="XCF72" s="60"/>
      <c r="XCG72" s="60"/>
      <c r="XCH72" s="60"/>
      <c r="XCI72" s="60"/>
      <c r="XCJ72" s="60"/>
      <c r="XCK72" s="60"/>
      <c r="XCL72" s="60"/>
      <c r="XCM72" s="60"/>
      <c r="XCN72" s="60"/>
      <c r="XCO72" s="60"/>
      <c r="XCP72" s="60"/>
      <c r="XCQ72" s="60"/>
      <c r="XCR72" s="60"/>
      <c r="XCS72" s="60"/>
      <c r="XCT72" s="60"/>
      <c r="XCU72" s="60"/>
      <c r="XCV72" s="60"/>
      <c r="XCW72" s="60"/>
      <c r="XCX72" s="60"/>
      <c r="XCY72" s="60"/>
      <c r="XCZ72" s="60"/>
      <c r="XDA72" s="60"/>
      <c r="XDB72" s="60"/>
      <c r="XDC72" s="60"/>
      <c r="XDD72" s="60"/>
      <c r="XDE72" s="60"/>
      <c r="XDF72" s="60"/>
      <c r="XDG72" s="60"/>
      <c r="XDH72" s="60"/>
      <c r="XDI72" s="60"/>
      <c r="XDJ72" s="60"/>
      <c r="XDK72" s="60"/>
      <c r="XDL72" s="60"/>
      <c r="XDM72" s="60"/>
      <c r="XDN72" s="60"/>
      <c r="XDO72" s="60"/>
      <c r="XDP72" s="60"/>
      <c r="XDQ72" s="60"/>
      <c r="XDR72" s="60"/>
      <c r="XDS72" s="60"/>
      <c r="XDT72" s="60"/>
      <c r="XDU72" s="60"/>
      <c r="XDV72" s="60"/>
      <c r="XDW72" s="60"/>
      <c r="XDX72" s="60"/>
      <c r="XDY72" s="60"/>
      <c r="XDZ72" s="60"/>
      <c r="XEA72" s="60"/>
      <c r="XEB72" s="60"/>
      <c r="XEC72" s="60"/>
      <c r="XED72" s="60"/>
      <c r="XEE72" s="60"/>
      <c r="XEF72" s="60"/>
      <c r="XEG72" s="60"/>
      <c r="XEH72" s="60"/>
      <c r="XEI72" s="60"/>
      <c r="XEJ72" s="60"/>
      <c r="XEK72" s="60"/>
    </row>
    <row r="73" spans="1:16365" s="60" customFormat="1" ht="56" customHeight="1" x14ac:dyDescent="0.15">
      <c r="B73" s="108" t="s">
        <v>367</v>
      </c>
      <c r="C73" s="67" t="s">
        <v>263</v>
      </c>
      <c r="D73" s="68" t="s">
        <v>112</v>
      </c>
      <c r="E73" s="68" t="s">
        <v>264</v>
      </c>
      <c r="F73" s="68" t="s">
        <v>265</v>
      </c>
      <c r="G73" s="68"/>
      <c r="H73" s="61">
        <f t="shared" si="2"/>
        <v>33.5</v>
      </c>
      <c r="I73" s="62"/>
      <c r="J73" s="83"/>
      <c r="K73" s="83"/>
      <c r="L73" s="62"/>
      <c r="M73" s="83"/>
      <c r="N73" s="83"/>
      <c r="O73" s="83"/>
      <c r="P73" s="83"/>
      <c r="Q73" s="62"/>
      <c r="R73" s="83"/>
      <c r="S73" s="83"/>
      <c r="T73" s="62"/>
      <c r="U73" s="62"/>
      <c r="V73" s="62">
        <f>SUM(25+8.5+0)</f>
        <v>33.5</v>
      </c>
      <c r="W73" s="83"/>
      <c r="X73" s="40"/>
      <c r="Y73" s="41"/>
      <c r="Z73" s="41"/>
      <c r="AA73" s="38"/>
      <c r="AB73" s="38"/>
      <c r="AC73" s="38"/>
    </row>
    <row r="74" spans="1:16365" s="60" customFormat="1" ht="56" customHeight="1" x14ac:dyDescent="0.15">
      <c r="B74" s="108" t="s">
        <v>368</v>
      </c>
      <c r="C74" s="69" t="s">
        <v>198</v>
      </c>
      <c r="D74" s="70" t="s">
        <v>199</v>
      </c>
      <c r="E74" s="70" t="s">
        <v>12</v>
      </c>
      <c r="F74" s="70" t="s">
        <v>43</v>
      </c>
      <c r="G74" s="70" t="s">
        <v>43</v>
      </c>
      <c r="H74" s="61">
        <f t="shared" si="2"/>
        <v>33</v>
      </c>
      <c r="I74" s="62"/>
      <c r="J74" s="62"/>
      <c r="K74" s="62"/>
      <c r="L74" s="62">
        <f>SUM(25+8+0)</f>
        <v>33</v>
      </c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40"/>
      <c r="Y74" s="41"/>
      <c r="Z74" s="41"/>
      <c r="AA74" s="38"/>
      <c r="AB74" s="38"/>
      <c r="AC74" s="38"/>
    </row>
    <row r="75" spans="1:16365" s="60" customFormat="1" ht="56" customHeight="1" x14ac:dyDescent="0.15">
      <c r="B75" s="108" t="s">
        <v>368</v>
      </c>
      <c r="C75" s="69" t="s">
        <v>197</v>
      </c>
      <c r="D75" s="70" t="s">
        <v>65</v>
      </c>
      <c r="E75" s="70" t="s">
        <v>193</v>
      </c>
      <c r="F75" s="74" t="s">
        <v>194</v>
      </c>
      <c r="G75" s="74"/>
      <c r="H75" s="61">
        <f t="shared" si="2"/>
        <v>33</v>
      </c>
      <c r="I75" s="62"/>
      <c r="J75" s="62"/>
      <c r="K75" s="62"/>
      <c r="L75" s="62">
        <f>SUM(25+8+0)</f>
        <v>33</v>
      </c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4"/>
      <c r="Y75" s="65"/>
      <c r="Z75" s="65"/>
      <c r="AA75" s="38"/>
      <c r="AB75" s="38"/>
      <c r="AC75" s="38"/>
    </row>
    <row r="76" spans="1:16365" s="60" customFormat="1" ht="56" customHeight="1" x14ac:dyDescent="0.15">
      <c r="B76" s="108" t="s">
        <v>369</v>
      </c>
      <c r="C76" s="67" t="s">
        <v>12</v>
      </c>
      <c r="D76" s="68" t="s">
        <v>72</v>
      </c>
      <c r="E76" s="68" t="s">
        <v>73</v>
      </c>
      <c r="F76" s="68" t="s">
        <v>21</v>
      </c>
      <c r="G76" s="68" t="s">
        <v>43</v>
      </c>
      <c r="H76" s="61">
        <f t="shared" si="2"/>
        <v>32</v>
      </c>
      <c r="I76" s="62"/>
      <c r="J76" s="62"/>
      <c r="K76" s="62">
        <f>SUM(25+7)</f>
        <v>32</v>
      </c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75"/>
      <c r="Y76" s="62"/>
      <c r="Z76" s="62"/>
      <c r="XDG76" s="38"/>
      <c r="XDH76" s="38"/>
      <c r="XDI76" s="38"/>
      <c r="XDJ76" s="38"/>
      <c r="XDK76" s="38"/>
      <c r="XDL76" s="38"/>
      <c r="XDM76" s="38"/>
      <c r="XDN76" s="34"/>
      <c r="XDO76" s="34"/>
      <c r="XDP76" s="34"/>
      <c r="XDQ76" s="34"/>
      <c r="XDR76" s="34"/>
      <c r="XDS76" s="34"/>
      <c r="XDT76" s="34"/>
      <c r="XDU76" s="34"/>
      <c r="XDV76" s="34"/>
      <c r="XDW76" s="34"/>
      <c r="XDX76" s="34"/>
      <c r="XDY76" s="34"/>
      <c r="XDZ76" s="34"/>
      <c r="XEA76" s="34"/>
      <c r="XEB76" s="34"/>
      <c r="XEC76" s="34"/>
      <c r="XED76" s="34"/>
      <c r="XEE76" s="34"/>
      <c r="XEF76" s="34"/>
      <c r="XEG76" s="34"/>
      <c r="XEH76" s="34"/>
      <c r="XEI76" s="34"/>
      <c r="XEJ76" s="34"/>
      <c r="XEK76" s="34"/>
    </row>
    <row r="77" spans="1:16365" s="60" customFormat="1" ht="56" customHeight="1" x14ac:dyDescent="0.15">
      <c r="B77" s="108" t="s">
        <v>370</v>
      </c>
      <c r="C77" s="67" t="s">
        <v>56</v>
      </c>
      <c r="D77" s="68" t="s">
        <v>99</v>
      </c>
      <c r="E77" s="68" t="s">
        <v>59</v>
      </c>
      <c r="F77" s="68" t="s">
        <v>58</v>
      </c>
      <c r="G77" s="68" t="s">
        <v>58</v>
      </c>
      <c r="H77" s="61">
        <f t="shared" si="2"/>
        <v>30.5</v>
      </c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>
        <f>SUM(25+5.5)</f>
        <v>30.5</v>
      </c>
      <c r="V77" s="62"/>
      <c r="W77" s="62"/>
      <c r="X77" s="40"/>
      <c r="Y77" s="41"/>
      <c r="Z77" s="41"/>
      <c r="AA77" s="38"/>
      <c r="AB77" s="38"/>
      <c r="AC77" s="38"/>
    </row>
    <row r="78" spans="1:16365" s="60" customFormat="1" ht="56" customHeight="1" x14ac:dyDescent="0.15">
      <c r="B78" s="108" t="s">
        <v>371</v>
      </c>
      <c r="C78" s="69" t="s">
        <v>192</v>
      </c>
      <c r="D78" s="70" t="s">
        <v>255</v>
      </c>
      <c r="E78" s="70" t="s">
        <v>256</v>
      </c>
      <c r="F78" s="70"/>
      <c r="G78" s="70" t="s">
        <v>67</v>
      </c>
      <c r="H78" s="61">
        <f>SUM(I78:W78)</f>
        <v>29.5</v>
      </c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5">
        <f>SUM(10+19.5)</f>
        <v>29.5</v>
      </c>
      <c r="U78" s="62"/>
      <c r="V78" s="62"/>
      <c r="W78" s="62"/>
      <c r="X78" s="40"/>
      <c r="Y78" s="41"/>
      <c r="Z78" s="41"/>
      <c r="AA78" s="38"/>
      <c r="AB78" s="38"/>
      <c r="AC78" s="38"/>
    </row>
    <row r="79" spans="1:16365" s="60" customFormat="1" ht="56" customHeight="1" x14ac:dyDescent="0.15">
      <c r="B79" s="108" t="s">
        <v>372</v>
      </c>
      <c r="C79" s="69" t="s">
        <v>231</v>
      </c>
      <c r="D79" s="70" t="s">
        <v>81</v>
      </c>
      <c r="E79" s="68" t="s">
        <v>230</v>
      </c>
      <c r="F79" s="70" t="s">
        <v>43</v>
      </c>
      <c r="G79" s="70" t="s">
        <v>43</v>
      </c>
      <c r="H79" s="61">
        <f>SUM(I79:Z79)</f>
        <v>24</v>
      </c>
      <c r="I79" s="62"/>
      <c r="J79" s="62"/>
      <c r="K79" s="62"/>
      <c r="L79" s="62"/>
      <c r="M79" s="62"/>
      <c r="N79" s="62"/>
      <c r="O79" s="62"/>
      <c r="P79" s="62">
        <f>SUM(10+14)</f>
        <v>24</v>
      </c>
      <c r="Q79" s="62"/>
      <c r="R79" s="62"/>
      <c r="S79" s="62"/>
      <c r="T79" s="62"/>
      <c r="U79" s="62"/>
      <c r="V79" s="62"/>
      <c r="W79" s="62"/>
      <c r="X79" s="40"/>
      <c r="Y79" s="41"/>
      <c r="Z79" s="41"/>
      <c r="AA79" s="38"/>
      <c r="AB79" s="38"/>
      <c r="AC79" s="38"/>
    </row>
    <row r="80" spans="1:16365" s="60" customFormat="1" ht="56" customHeight="1" x14ac:dyDescent="0.15">
      <c r="B80" s="108" t="s">
        <v>373</v>
      </c>
      <c r="C80" s="67" t="s">
        <v>118</v>
      </c>
      <c r="D80" s="68" t="s">
        <v>18</v>
      </c>
      <c r="E80" s="68" t="s">
        <v>119</v>
      </c>
      <c r="F80" s="68" t="s">
        <v>87</v>
      </c>
      <c r="G80" s="68" t="s">
        <v>120</v>
      </c>
      <c r="H80" s="61">
        <f>SUM(I80:Z80)</f>
        <v>21</v>
      </c>
      <c r="I80" s="62"/>
      <c r="J80" s="62"/>
      <c r="K80" s="62"/>
      <c r="L80" s="62"/>
      <c r="M80" s="62"/>
      <c r="N80" s="62">
        <f>SUM(10+11+0)</f>
        <v>21</v>
      </c>
      <c r="O80" s="62"/>
      <c r="P80" s="62"/>
      <c r="Q80" s="62"/>
      <c r="R80" s="62"/>
      <c r="S80" s="62"/>
      <c r="T80" s="62"/>
      <c r="U80" s="62"/>
      <c r="V80" s="62"/>
      <c r="W80" s="62"/>
      <c r="X80" s="40"/>
      <c r="Y80" s="41"/>
      <c r="Z80" s="41"/>
      <c r="AA80" s="38"/>
      <c r="AB80" s="38"/>
      <c r="AC80" s="38"/>
    </row>
    <row r="81" spans="1:16365" s="60" customFormat="1" ht="56" customHeight="1" x14ac:dyDescent="0.15">
      <c r="B81" s="108" t="s">
        <v>373</v>
      </c>
      <c r="C81" s="69" t="s">
        <v>221</v>
      </c>
      <c r="D81" s="70" t="s">
        <v>215</v>
      </c>
      <c r="E81" s="70" t="s">
        <v>216</v>
      </c>
      <c r="F81" s="70" t="s">
        <v>75</v>
      </c>
      <c r="G81" s="70"/>
      <c r="H81" s="61">
        <f>SUM(I81:Z81)</f>
        <v>21</v>
      </c>
      <c r="I81" s="62"/>
      <c r="J81" s="62"/>
      <c r="K81" s="62"/>
      <c r="L81" s="62"/>
      <c r="M81" s="62"/>
      <c r="N81" s="62">
        <f>SUM(10+11+0)</f>
        <v>21</v>
      </c>
      <c r="O81" s="62"/>
      <c r="P81" s="62"/>
      <c r="Q81" s="62"/>
      <c r="R81" s="62"/>
      <c r="S81" s="62"/>
      <c r="T81" s="62"/>
      <c r="U81" s="62"/>
      <c r="V81" s="62"/>
      <c r="W81" s="62"/>
      <c r="X81" s="64"/>
      <c r="Y81" s="65"/>
      <c r="Z81" s="65"/>
      <c r="AA81" s="38"/>
      <c r="AB81" s="38"/>
      <c r="AC81" s="38"/>
    </row>
    <row r="82" spans="1:16365" s="60" customFormat="1" ht="56" customHeight="1" x14ac:dyDescent="0.15">
      <c r="B82" s="108" t="s">
        <v>373</v>
      </c>
      <c r="C82" s="69" t="s">
        <v>208</v>
      </c>
      <c r="D82" s="70" t="s">
        <v>96</v>
      </c>
      <c r="E82" s="68" t="s">
        <v>209</v>
      </c>
      <c r="F82" s="70" t="s">
        <v>210</v>
      </c>
      <c r="G82" s="70" t="s">
        <v>211</v>
      </c>
      <c r="H82" s="61">
        <f>SUM(I82:Z82)</f>
        <v>21</v>
      </c>
      <c r="I82" s="62"/>
      <c r="J82" s="62"/>
      <c r="K82" s="62"/>
      <c r="L82" s="62"/>
      <c r="M82" s="62"/>
      <c r="N82" s="62">
        <f>SUM(10+11+0)</f>
        <v>21</v>
      </c>
      <c r="O82" s="62"/>
      <c r="P82" s="62"/>
      <c r="Q82" s="62"/>
      <c r="R82" s="62"/>
      <c r="S82" s="62"/>
      <c r="T82" s="62"/>
      <c r="U82" s="62"/>
      <c r="V82" s="62"/>
      <c r="W82" s="62"/>
      <c r="X82" s="77"/>
      <c r="Y82" s="78"/>
      <c r="Z82" s="78"/>
      <c r="AA82" s="38"/>
      <c r="AB82" s="38"/>
      <c r="AC82" s="38"/>
    </row>
    <row r="83" spans="1:16365" s="60" customFormat="1" ht="56" customHeight="1" x14ac:dyDescent="0.15">
      <c r="B83" s="108" t="s">
        <v>374</v>
      </c>
      <c r="C83" s="69" t="s">
        <v>156</v>
      </c>
      <c r="D83" s="68" t="s">
        <v>62</v>
      </c>
      <c r="E83" s="68" t="s">
        <v>63</v>
      </c>
      <c r="F83" s="68" t="s">
        <v>64</v>
      </c>
      <c r="G83" s="70" t="s">
        <v>83</v>
      </c>
      <c r="H83" s="61">
        <f>SUBTOTAL(9,I83:W83)</f>
        <v>19.5</v>
      </c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>
        <f>SUM(10+9.5)</f>
        <v>19.5</v>
      </c>
      <c r="X83" s="40"/>
      <c r="Y83" s="41"/>
      <c r="Z83" s="41"/>
      <c r="AA83" s="38"/>
      <c r="AB83" s="38"/>
      <c r="AC83" s="38"/>
    </row>
    <row r="84" spans="1:16365" s="60" customFormat="1" ht="56" customHeight="1" x14ac:dyDescent="0.15">
      <c r="B84" s="108" t="s">
        <v>375</v>
      </c>
      <c r="C84" s="67" t="s">
        <v>151</v>
      </c>
      <c r="D84" s="68" t="s">
        <v>30</v>
      </c>
      <c r="E84" s="68" t="s">
        <v>152</v>
      </c>
      <c r="F84" s="68" t="s">
        <v>78</v>
      </c>
      <c r="G84" s="74" t="s">
        <v>155</v>
      </c>
      <c r="H84" s="61">
        <f>SUM(I84:W84)</f>
        <v>18</v>
      </c>
      <c r="I84" s="62"/>
      <c r="J84" s="62"/>
      <c r="K84" s="62"/>
      <c r="L84" s="62">
        <f>SUM(10+8+0)</f>
        <v>18</v>
      </c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40"/>
      <c r="Y84" s="41"/>
      <c r="Z84" s="41"/>
      <c r="AA84" s="38"/>
      <c r="AB84" s="38"/>
      <c r="AC84" s="38"/>
    </row>
    <row r="85" spans="1:16365" s="60" customFormat="1" ht="56" customHeight="1" x14ac:dyDescent="0.15">
      <c r="B85" s="108" t="s">
        <v>375</v>
      </c>
      <c r="C85" s="69" t="s">
        <v>196</v>
      </c>
      <c r="D85" s="70" t="s">
        <v>10</v>
      </c>
      <c r="E85" s="70" t="s">
        <v>172</v>
      </c>
      <c r="F85" s="70" t="s">
        <v>102</v>
      </c>
      <c r="G85" s="74"/>
      <c r="H85" s="61">
        <f>SUM(I85:Z85)</f>
        <v>18</v>
      </c>
      <c r="I85" s="62"/>
      <c r="J85" s="62"/>
      <c r="K85" s="62"/>
      <c r="L85" s="62">
        <f>SUM(10+8+0)</f>
        <v>18</v>
      </c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40"/>
      <c r="Y85" s="41"/>
      <c r="Z85" s="41"/>
      <c r="AA85" s="38"/>
      <c r="AB85" s="38"/>
      <c r="AC85" s="38"/>
      <c r="XEK85" s="38"/>
    </row>
    <row r="86" spans="1:16365" s="60" customFormat="1" ht="56" customHeight="1" x14ac:dyDescent="0.15">
      <c r="B86" s="108" t="s">
        <v>376</v>
      </c>
      <c r="C86" s="67" t="s">
        <v>35</v>
      </c>
      <c r="D86" s="68" t="s">
        <v>9</v>
      </c>
      <c r="E86" s="68" t="s">
        <v>42</v>
      </c>
      <c r="F86" s="68" t="s">
        <v>43</v>
      </c>
      <c r="G86" s="68" t="s">
        <v>43</v>
      </c>
      <c r="H86" s="61">
        <f>SUM(I86:Z86)</f>
        <v>17</v>
      </c>
      <c r="I86" s="62"/>
      <c r="J86" s="62"/>
      <c r="K86" s="62">
        <f>SUM(10+7)</f>
        <v>17</v>
      </c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40"/>
      <c r="Y86" s="41"/>
      <c r="Z86" s="41"/>
      <c r="AA86" s="38"/>
      <c r="AB86" s="38"/>
      <c r="AC86" s="38"/>
    </row>
    <row r="87" spans="1:16365" s="60" customFormat="1" ht="56" customHeight="1" x14ac:dyDescent="0.15">
      <c r="B87" s="108" t="s">
        <v>377</v>
      </c>
      <c r="C87" s="67" t="s">
        <v>142</v>
      </c>
      <c r="D87" s="68" t="s">
        <v>16</v>
      </c>
      <c r="E87" s="68" t="s">
        <v>60</v>
      </c>
      <c r="F87" s="68" t="s">
        <v>141</v>
      </c>
      <c r="G87" s="68" t="s">
        <v>141</v>
      </c>
      <c r="H87" s="61">
        <f>SUM(I87:Z87)</f>
        <v>15.5</v>
      </c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>
        <f>SUM(10+5.5)</f>
        <v>15.5</v>
      </c>
      <c r="V87" s="62"/>
      <c r="W87" s="62"/>
      <c r="X87" s="77"/>
      <c r="Y87" s="78"/>
      <c r="Z87" s="78"/>
      <c r="AA87" s="38"/>
      <c r="AB87" s="38"/>
      <c r="AC87" s="38"/>
      <c r="XEK87" s="38"/>
    </row>
    <row r="88" spans="1:16365" s="60" customFormat="1" ht="56" customHeight="1" x14ac:dyDescent="0.15">
      <c r="B88" s="112" t="s">
        <v>378</v>
      </c>
      <c r="C88" s="67" t="s">
        <v>23</v>
      </c>
      <c r="D88" s="68" t="s">
        <v>46</v>
      </c>
      <c r="E88" s="68" t="s">
        <v>48</v>
      </c>
      <c r="F88" s="68" t="s">
        <v>45</v>
      </c>
      <c r="G88" s="68" t="s">
        <v>49</v>
      </c>
      <c r="H88" s="61">
        <f>SUM(I88:Z88)</f>
        <v>15</v>
      </c>
      <c r="I88" s="62"/>
      <c r="J88" s="62"/>
      <c r="K88" s="62"/>
      <c r="L88" s="62"/>
      <c r="M88" s="62">
        <f>SUM(10+5)</f>
        <v>15</v>
      </c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40"/>
      <c r="Y88" s="41"/>
      <c r="Z88" s="41"/>
      <c r="AA88" s="38"/>
      <c r="AB88" s="38"/>
      <c r="AC88" s="38"/>
    </row>
    <row r="89" spans="1:16365" ht="56" customHeight="1" x14ac:dyDescent="0.15">
      <c r="A89" s="60"/>
      <c r="B89" s="108"/>
      <c r="C89" s="106"/>
      <c r="D89" s="101"/>
      <c r="E89" s="101"/>
      <c r="F89" s="101"/>
      <c r="G89" s="101"/>
      <c r="H89" s="87"/>
      <c r="I89" s="88">
        <v>1</v>
      </c>
      <c r="J89" s="88">
        <v>2</v>
      </c>
      <c r="K89" s="88">
        <v>3</v>
      </c>
      <c r="L89" s="88">
        <v>4</v>
      </c>
      <c r="M89" s="88">
        <v>5</v>
      </c>
      <c r="N89" s="88">
        <v>6</v>
      </c>
      <c r="O89" s="88">
        <v>7</v>
      </c>
      <c r="P89" s="88">
        <v>8</v>
      </c>
      <c r="Q89" s="88">
        <v>9</v>
      </c>
      <c r="R89" s="88">
        <v>10</v>
      </c>
      <c r="S89" s="88">
        <v>11</v>
      </c>
      <c r="T89" s="88">
        <v>12</v>
      </c>
      <c r="U89" s="88">
        <v>13</v>
      </c>
      <c r="V89" s="88">
        <v>14</v>
      </c>
      <c r="W89" s="88">
        <v>15</v>
      </c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  <c r="EU89" s="60"/>
      <c r="EV89" s="60"/>
      <c r="EW89" s="60"/>
      <c r="EX89" s="60"/>
      <c r="EY89" s="60"/>
      <c r="EZ89" s="60"/>
      <c r="FA89" s="60"/>
      <c r="FB89" s="60"/>
      <c r="FC89" s="60"/>
      <c r="FD89" s="60"/>
      <c r="FE89" s="60"/>
      <c r="FF89" s="60"/>
      <c r="FG89" s="60"/>
      <c r="FH89" s="60"/>
      <c r="FI89" s="60"/>
      <c r="FJ89" s="60"/>
      <c r="FK89" s="60"/>
      <c r="FL89" s="60"/>
      <c r="FM89" s="60"/>
      <c r="FN89" s="60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GO89" s="60"/>
      <c r="GP89" s="60"/>
      <c r="GQ89" s="60"/>
      <c r="GR89" s="60"/>
      <c r="GS89" s="60"/>
      <c r="GT89" s="60"/>
      <c r="GU89" s="60"/>
      <c r="GV89" s="60"/>
      <c r="GW89" s="60"/>
      <c r="GX89" s="60"/>
      <c r="GY89" s="60"/>
      <c r="GZ89" s="60"/>
      <c r="HA89" s="60"/>
      <c r="HB89" s="60"/>
      <c r="HC89" s="60"/>
      <c r="HD89" s="60"/>
      <c r="HE89" s="60"/>
      <c r="HF89" s="60"/>
      <c r="HG89" s="60"/>
      <c r="HH89" s="60"/>
      <c r="HI89" s="60"/>
      <c r="HJ89" s="60"/>
      <c r="HK89" s="60"/>
      <c r="HL89" s="60"/>
      <c r="HM89" s="60"/>
      <c r="HN89" s="60"/>
      <c r="HO89" s="60"/>
      <c r="HP89" s="60"/>
      <c r="HQ89" s="60"/>
      <c r="HR89" s="60"/>
      <c r="HS89" s="60"/>
      <c r="HT89" s="60"/>
      <c r="HU89" s="60"/>
      <c r="HV89" s="60"/>
      <c r="HW89" s="60"/>
      <c r="HX89" s="60"/>
      <c r="HY89" s="60"/>
      <c r="HZ89" s="60"/>
      <c r="IA89" s="60"/>
      <c r="IB89" s="60"/>
      <c r="IC89" s="60"/>
      <c r="ID89" s="60"/>
      <c r="IE89" s="60"/>
      <c r="IF89" s="60"/>
      <c r="IG89" s="60"/>
      <c r="IH89" s="60"/>
      <c r="II89" s="60"/>
      <c r="IJ89" s="60"/>
      <c r="IK89" s="60"/>
      <c r="IL89" s="60"/>
      <c r="IM89" s="60"/>
      <c r="IN89" s="60"/>
      <c r="IO89" s="60"/>
      <c r="IP89" s="60"/>
      <c r="IQ89" s="60"/>
      <c r="IR89" s="60"/>
      <c r="IS89" s="60"/>
      <c r="IT89" s="60"/>
      <c r="IU89" s="60"/>
      <c r="IV89" s="60"/>
      <c r="IW89" s="60"/>
      <c r="IX89" s="60"/>
      <c r="IY89" s="60"/>
      <c r="IZ89" s="60"/>
      <c r="JA89" s="60"/>
      <c r="JB89" s="60"/>
      <c r="JC89" s="60"/>
      <c r="JD89" s="60"/>
      <c r="JE89" s="60"/>
      <c r="JF89" s="60"/>
      <c r="JG89" s="60"/>
      <c r="JH89" s="60"/>
      <c r="JI89" s="60"/>
      <c r="JJ89" s="60"/>
      <c r="JK89" s="60"/>
      <c r="JL89" s="60"/>
      <c r="JM89" s="60"/>
      <c r="JN89" s="60"/>
      <c r="JO89" s="60"/>
      <c r="JP89" s="60"/>
      <c r="JQ89" s="60"/>
      <c r="JR89" s="60"/>
      <c r="JS89" s="60"/>
      <c r="JT89" s="60"/>
      <c r="JU89" s="60"/>
      <c r="JV89" s="60"/>
      <c r="JW89" s="60"/>
      <c r="JX89" s="60"/>
      <c r="JY89" s="60"/>
      <c r="JZ89" s="60"/>
      <c r="KA89" s="60"/>
      <c r="KB89" s="60"/>
      <c r="KC89" s="60"/>
      <c r="KD89" s="60"/>
      <c r="KE89" s="60"/>
      <c r="KF89" s="60"/>
      <c r="KG89" s="60"/>
      <c r="KH89" s="60"/>
      <c r="KI89" s="60"/>
      <c r="KJ89" s="60"/>
      <c r="KK89" s="60"/>
      <c r="KL89" s="60"/>
      <c r="KM89" s="60"/>
      <c r="KN89" s="60"/>
      <c r="KO89" s="60"/>
      <c r="KP89" s="60"/>
      <c r="KQ89" s="60"/>
      <c r="KR89" s="60"/>
      <c r="KS89" s="60"/>
      <c r="KT89" s="60"/>
      <c r="KU89" s="60"/>
      <c r="KV89" s="60"/>
      <c r="KW89" s="60"/>
      <c r="KX89" s="60"/>
      <c r="KY89" s="60"/>
      <c r="KZ89" s="60"/>
      <c r="LA89" s="60"/>
      <c r="LB89" s="60"/>
      <c r="LC89" s="60"/>
      <c r="LD89" s="60"/>
      <c r="LE89" s="60"/>
      <c r="LF89" s="60"/>
      <c r="LG89" s="60"/>
      <c r="LH89" s="60"/>
      <c r="LI89" s="60"/>
      <c r="LJ89" s="60"/>
      <c r="LK89" s="60"/>
      <c r="LL89" s="60"/>
      <c r="LM89" s="60"/>
      <c r="LN89" s="60"/>
      <c r="LO89" s="60"/>
      <c r="LP89" s="60"/>
      <c r="LQ89" s="60"/>
      <c r="LR89" s="60"/>
      <c r="LS89" s="60"/>
      <c r="LT89" s="60"/>
      <c r="LU89" s="60"/>
      <c r="LV89" s="60"/>
      <c r="LW89" s="60"/>
      <c r="LX89" s="60"/>
      <c r="LY89" s="60"/>
      <c r="LZ89" s="60"/>
      <c r="MA89" s="60"/>
      <c r="MB89" s="60"/>
      <c r="MC89" s="60"/>
      <c r="MD89" s="60"/>
      <c r="ME89" s="60"/>
      <c r="MF89" s="60"/>
      <c r="MG89" s="60"/>
      <c r="MH89" s="60"/>
      <c r="MI89" s="60"/>
      <c r="MJ89" s="60"/>
      <c r="MK89" s="60"/>
      <c r="ML89" s="60"/>
      <c r="MM89" s="60"/>
      <c r="MN89" s="60"/>
      <c r="MO89" s="60"/>
      <c r="MP89" s="60"/>
      <c r="MQ89" s="60"/>
      <c r="MR89" s="60"/>
      <c r="MS89" s="60"/>
      <c r="MT89" s="60"/>
      <c r="MU89" s="60"/>
      <c r="MV89" s="60"/>
      <c r="MW89" s="60"/>
      <c r="MX89" s="60"/>
      <c r="MY89" s="60"/>
      <c r="MZ89" s="60"/>
      <c r="NA89" s="60"/>
      <c r="NB89" s="60"/>
      <c r="NC89" s="60"/>
      <c r="ND89" s="60"/>
      <c r="NE89" s="60"/>
      <c r="NF89" s="60"/>
      <c r="NG89" s="60"/>
      <c r="NH89" s="60"/>
      <c r="NI89" s="60"/>
      <c r="NJ89" s="60"/>
      <c r="NK89" s="60"/>
      <c r="NL89" s="60"/>
      <c r="NM89" s="60"/>
      <c r="NN89" s="60"/>
      <c r="NO89" s="60"/>
      <c r="NP89" s="60"/>
      <c r="NQ89" s="60"/>
      <c r="NR89" s="60"/>
      <c r="NS89" s="60"/>
      <c r="NT89" s="60"/>
      <c r="NU89" s="60"/>
      <c r="NV89" s="60"/>
      <c r="NW89" s="60"/>
      <c r="NX89" s="60"/>
      <c r="NY89" s="60"/>
      <c r="NZ89" s="60"/>
      <c r="OA89" s="60"/>
      <c r="OB89" s="60"/>
      <c r="OC89" s="60"/>
      <c r="OD89" s="60"/>
      <c r="OE89" s="60"/>
      <c r="OF89" s="60"/>
      <c r="OG89" s="60"/>
      <c r="OH89" s="60"/>
      <c r="OI89" s="60"/>
      <c r="OJ89" s="60"/>
      <c r="OK89" s="60"/>
      <c r="OL89" s="60"/>
      <c r="OM89" s="60"/>
      <c r="ON89" s="60"/>
      <c r="OO89" s="60"/>
      <c r="OP89" s="60"/>
      <c r="OQ89" s="60"/>
      <c r="OR89" s="60"/>
      <c r="OS89" s="60"/>
      <c r="OT89" s="60"/>
      <c r="OU89" s="60"/>
      <c r="OV89" s="60"/>
      <c r="OW89" s="60"/>
      <c r="OX89" s="60"/>
      <c r="OY89" s="60"/>
      <c r="OZ89" s="60"/>
      <c r="PA89" s="60"/>
      <c r="PB89" s="60"/>
      <c r="PC89" s="60"/>
      <c r="PD89" s="60"/>
      <c r="PE89" s="60"/>
      <c r="PF89" s="60"/>
      <c r="PG89" s="60"/>
      <c r="PH89" s="60"/>
      <c r="PI89" s="60"/>
      <c r="PJ89" s="60"/>
      <c r="PK89" s="60"/>
      <c r="PL89" s="60"/>
      <c r="PM89" s="60"/>
      <c r="PN89" s="60"/>
      <c r="PO89" s="60"/>
      <c r="PP89" s="60"/>
      <c r="PQ89" s="60"/>
      <c r="PR89" s="60"/>
      <c r="PS89" s="60"/>
      <c r="PT89" s="60"/>
      <c r="PU89" s="60"/>
      <c r="PV89" s="60"/>
      <c r="PW89" s="60"/>
      <c r="PX89" s="60"/>
      <c r="PY89" s="60"/>
      <c r="PZ89" s="60"/>
      <c r="QA89" s="60"/>
      <c r="QB89" s="60"/>
      <c r="QC89" s="60"/>
      <c r="QD89" s="60"/>
      <c r="QE89" s="60"/>
      <c r="QF89" s="60"/>
      <c r="QG89" s="60"/>
      <c r="QH89" s="60"/>
      <c r="QI89" s="60"/>
      <c r="QJ89" s="60"/>
      <c r="QK89" s="60"/>
      <c r="QL89" s="60"/>
      <c r="QM89" s="60"/>
      <c r="QN89" s="60"/>
      <c r="QO89" s="60"/>
      <c r="QP89" s="60"/>
      <c r="QQ89" s="60"/>
      <c r="QR89" s="60"/>
      <c r="QS89" s="60"/>
      <c r="QT89" s="60"/>
      <c r="QU89" s="60"/>
      <c r="QV89" s="60"/>
      <c r="QW89" s="60"/>
      <c r="QX89" s="60"/>
      <c r="QY89" s="60"/>
      <c r="QZ89" s="60"/>
      <c r="RA89" s="60"/>
      <c r="RB89" s="60"/>
      <c r="RC89" s="60"/>
      <c r="RD89" s="60"/>
      <c r="RE89" s="60"/>
      <c r="RF89" s="60"/>
      <c r="RG89" s="60"/>
      <c r="RH89" s="60"/>
      <c r="RI89" s="60"/>
      <c r="RJ89" s="60"/>
      <c r="RK89" s="60"/>
      <c r="RL89" s="60"/>
      <c r="RM89" s="60"/>
      <c r="RN89" s="60"/>
      <c r="RO89" s="60"/>
      <c r="RP89" s="60"/>
      <c r="RQ89" s="60"/>
      <c r="RR89" s="60"/>
      <c r="RS89" s="60"/>
      <c r="RT89" s="60"/>
      <c r="RU89" s="60"/>
      <c r="RV89" s="60"/>
      <c r="RW89" s="60"/>
      <c r="RX89" s="60"/>
      <c r="RY89" s="60"/>
      <c r="RZ89" s="60"/>
      <c r="SA89" s="60"/>
      <c r="SB89" s="60"/>
      <c r="SC89" s="60"/>
      <c r="SD89" s="60"/>
      <c r="SE89" s="60"/>
      <c r="SF89" s="60"/>
      <c r="SG89" s="60"/>
      <c r="SH89" s="60"/>
      <c r="SI89" s="60"/>
      <c r="SJ89" s="60"/>
      <c r="SK89" s="60"/>
      <c r="SL89" s="60"/>
      <c r="SM89" s="60"/>
      <c r="SN89" s="60"/>
      <c r="SO89" s="60"/>
      <c r="SP89" s="60"/>
      <c r="SQ89" s="60"/>
      <c r="SR89" s="60"/>
      <c r="SS89" s="60"/>
      <c r="ST89" s="60"/>
      <c r="SU89" s="60"/>
      <c r="SV89" s="60"/>
      <c r="SW89" s="60"/>
      <c r="SX89" s="60"/>
      <c r="SY89" s="60"/>
      <c r="SZ89" s="60"/>
      <c r="TA89" s="60"/>
      <c r="TB89" s="60"/>
      <c r="TC89" s="60"/>
      <c r="TD89" s="60"/>
      <c r="TE89" s="60"/>
      <c r="TF89" s="60"/>
      <c r="TG89" s="60"/>
      <c r="TH89" s="60"/>
      <c r="TI89" s="60"/>
      <c r="TJ89" s="60"/>
      <c r="TK89" s="60"/>
      <c r="TL89" s="60"/>
      <c r="TM89" s="60"/>
      <c r="TN89" s="60"/>
      <c r="TO89" s="60"/>
      <c r="TP89" s="60"/>
      <c r="TQ89" s="60"/>
      <c r="TR89" s="60"/>
      <c r="TS89" s="60"/>
      <c r="TT89" s="60"/>
      <c r="TU89" s="60"/>
      <c r="TV89" s="60"/>
      <c r="TW89" s="60"/>
      <c r="TX89" s="60"/>
      <c r="TY89" s="60"/>
      <c r="TZ89" s="60"/>
      <c r="UA89" s="60"/>
      <c r="UB89" s="60"/>
      <c r="UC89" s="60"/>
      <c r="UD89" s="60"/>
      <c r="UE89" s="60"/>
      <c r="UF89" s="60"/>
      <c r="UG89" s="60"/>
      <c r="UH89" s="60"/>
      <c r="UI89" s="60"/>
      <c r="UJ89" s="60"/>
      <c r="UK89" s="60"/>
      <c r="UL89" s="60"/>
      <c r="UM89" s="60"/>
      <c r="UN89" s="60"/>
      <c r="UO89" s="60"/>
      <c r="UP89" s="60"/>
      <c r="UQ89" s="60"/>
      <c r="UR89" s="60"/>
      <c r="US89" s="60"/>
      <c r="UT89" s="60"/>
      <c r="UU89" s="60"/>
      <c r="UV89" s="60"/>
      <c r="UW89" s="60"/>
      <c r="UX89" s="60"/>
      <c r="UY89" s="60"/>
      <c r="UZ89" s="60"/>
      <c r="VA89" s="60"/>
      <c r="VB89" s="60"/>
      <c r="VC89" s="60"/>
      <c r="VD89" s="60"/>
      <c r="VE89" s="60"/>
      <c r="VF89" s="60"/>
      <c r="VG89" s="60"/>
      <c r="VH89" s="60"/>
      <c r="VI89" s="60"/>
      <c r="VJ89" s="60"/>
      <c r="VK89" s="60"/>
      <c r="VL89" s="60"/>
      <c r="VM89" s="60"/>
      <c r="VN89" s="60"/>
      <c r="VO89" s="60"/>
      <c r="VP89" s="60"/>
      <c r="VQ89" s="60"/>
      <c r="VR89" s="60"/>
      <c r="VS89" s="60"/>
      <c r="VT89" s="60"/>
      <c r="VU89" s="60"/>
      <c r="VV89" s="60"/>
      <c r="VW89" s="60"/>
      <c r="VX89" s="60"/>
      <c r="VY89" s="60"/>
      <c r="VZ89" s="60"/>
      <c r="WA89" s="60"/>
      <c r="WB89" s="60"/>
      <c r="WC89" s="60"/>
      <c r="WD89" s="60"/>
      <c r="WE89" s="60"/>
      <c r="WF89" s="60"/>
      <c r="WG89" s="60"/>
      <c r="WH89" s="60"/>
      <c r="WI89" s="60"/>
      <c r="WJ89" s="60"/>
      <c r="WK89" s="60"/>
      <c r="WL89" s="60"/>
      <c r="WM89" s="60"/>
      <c r="WN89" s="60"/>
      <c r="WO89" s="60"/>
      <c r="WP89" s="60"/>
      <c r="WQ89" s="60"/>
      <c r="WR89" s="60"/>
      <c r="WS89" s="60"/>
      <c r="WT89" s="60"/>
      <c r="WU89" s="60"/>
      <c r="WV89" s="60"/>
      <c r="WW89" s="60"/>
      <c r="WX89" s="60"/>
      <c r="WY89" s="60"/>
      <c r="WZ89" s="60"/>
      <c r="XA89" s="60"/>
      <c r="XB89" s="60"/>
      <c r="XC89" s="60"/>
      <c r="XD89" s="60"/>
      <c r="XE89" s="60"/>
      <c r="XF89" s="60"/>
      <c r="XG89" s="60"/>
      <c r="XH89" s="60"/>
      <c r="XI89" s="60"/>
      <c r="XJ89" s="60"/>
      <c r="XK89" s="60"/>
      <c r="XL89" s="60"/>
      <c r="XM89" s="60"/>
      <c r="XN89" s="60"/>
      <c r="XO89" s="60"/>
      <c r="XP89" s="60"/>
      <c r="XQ89" s="60"/>
      <c r="XR89" s="60"/>
      <c r="XS89" s="60"/>
      <c r="XT89" s="60"/>
      <c r="XU89" s="60"/>
      <c r="XV89" s="60"/>
      <c r="XW89" s="60"/>
      <c r="XX89" s="60"/>
      <c r="XY89" s="60"/>
      <c r="XZ89" s="60"/>
      <c r="YA89" s="60"/>
      <c r="YB89" s="60"/>
      <c r="YC89" s="60"/>
      <c r="YD89" s="60"/>
      <c r="YE89" s="60"/>
      <c r="YF89" s="60"/>
      <c r="YG89" s="60"/>
      <c r="YH89" s="60"/>
      <c r="YI89" s="60"/>
      <c r="YJ89" s="60"/>
      <c r="YK89" s="60"/>
      <c r="YL89" s="60"/>
      <c r="YM89" s="60"/>
      <c r="YN89" s="60"/>
      <c r="YO89" s="60"/>
      <c r="YP89" s="60"/>
      <c r="YQ89" s="60"/>
      <c r="YR89" s="60"/>
      <c r="YS89" s="60"/>
      <c r="YT89" s="60"/>
      <c r="YU89" s="60"/>
      <c r="YV89" s="60"/>
      <c r="YW89" s="60"/>
      <c r="YX89" s="60"/>
      <c r="YY89" s="60"/>
      <c r="YZ89" s="60"/>
      <c r="ZA89" s="60"/>
      <c r="ZB89" s="60"/>
      <c r="ZC89" s="60"/>
      <c r="ZD89" s="60"/>
      <c r="ZE89" s="60"/>
      <c r="ZF89" s="60"/>
      <c r="ZG89" s="60"/>
      <c r="ZH89" s="60"/>
      <c r="ZI89" s="60"/>
      <c r="ZJ89" s="60"/>
      <c r="ZK89" s="60"/>
      <c r="ZL89" s="60"/>
      <c r="ZM89" s="60"/>
      <c r="ZN89" s="60"/>
      <c r="ZO89" s="60"/>
      <c r="ZP89" s="60"/>
      <c r="ZQ89" s="60"/>
      <c r="ZR89" s="60"/>
      <c r="ZS89" s="60"/>
      <c r="ZT89" s="60"/>
      <c r="ZU89" s="60"/>
      <c r="ZV89" s="60"/>
      <c r="ZW89" s="60"/>
      <c r="ZX89" s="60"/>
      <c r="ZY89" s="60"/>
      <c r="ZZ89" s="60"/>
      <c r="AAA89" s="60"/>
      <c r="AAB89" s="60"/>
      <c r="AAC89" s="60"/>
      <c r="AAD89" s="60"/>
      <c r="AAE89" s="60"/>
      <c r="AAF89" s="60"/>
      <c r="AAG89" s="60"/>
      <c r="AAH89" s="60"/>
      <c r="AAI89" s="60"/>
      <c r="AAJ89" s="60"/>
      <c r="AAK89" s="60"/>
      <c r="AAL89" s="60"/>
      <c r="AAM89" s="60"/>
      <c r="AAN89" s="60"/>
      <c r="AAO89" s="60"/>
      <c r="AAP89" s="60"/>
      <c r="AAQ89" s="60"/>
      <c r="AAR89" s="60"/>
      <c r="AAS89" s="60"/>
      <c r="AAT89" s="60"/>
      <c r="AAU89" s="60"/>
      <c r="AAV89" s="60"/>
      <c r="AAW89" s="60"/>
      <c r="AAX89" s="60"/>
      <c r="AAY89" s="60"/>
      <c r="AAZ89" s="60"/>
      <c r="ABA89" s="60"/>
      <c r="ABB89" s="60"/>
      <c r="ABC89" s="60"/>
      <c r="ABD89" s="60"/>
      <c r="ABE89" s="60"/>
      <c r="ABF89" s="60"/>
      <c r="ABG89" s="60"/>
      <c r="ABH89" s="60"/>
      <c r="ABI89" s="60"/>
      <c r="ABJ89" s="60"/>
      <c r="ABK89" s="60"/>
      <c r="ABL89" s="60"/>
      <c r="ABM89" s="60"/>
      <c r="ABN89" s="60"/>
      <c r="ABO89" s="60"/>
      <c r="ABP89" s="60"/>
      <c r="ABQ89" s="60"/>
      <c r="ABR89" s="60"/>
      <c r="ABS89" s="60"/>
      <c r="ABT89" s="60"/>
      <c r="ABU89" s="60"/>
      <c r="ABV89" s="60"/>
      <c r="ABW89" s="60"/>
      <c r="ABX89" s="60"/>
      <c r="ABY89" s="60"/>
      <c r="ABZ89" s="60"/>
      <c r="ACA89" s="60"/>
      <c r="ACB89" s="60"/>
      <c r="ACC89" s="60"/>
      <c r="ACD89" s="60"/>
      <c r="ACE89" s="60"/>
      <c r="ACF89" s="60"/>
      <c r="ACG89" s="60"/>
      <c r="ACH89" s="60"/>
      <c r="ACI89" s="60"/>
      <c r="ACJ89" s="60"/>
      <c r="ACK89" s="60"/>
      <c r="ACL89" s="60"/>
      <c r="ACM89" s="60"/>
      <c r="ACN89" s="60"/>
      <c r="ACO89" s="60"/>
      <c r="ACP89" s="60"/>
      <c r="ACQ89" s="60"/>
      <c r="ACR89" s="60"/>
      <c r="ACS89" s="60"/>
      <c r="ACT89" s="60"/>
      <c r="ACU89" s="60"/>
      <c r="ACV89" s="60"/>
      <c r="ACW89" s="60"/>
      <c r="ACX89" s="60"/>
      <c r="ACY89" s="60"/>
      <c r="ACZ89" s="60"/>
      <c r="ADA89" s="60"/>
      <c r="ADB89" s="60"/>
      <c r="ADC89" s="60"/>
      <c r="ADD89" s="60"/>
      <c r="ADE89" s="60"/>
      <c r="ADF89" s="60"/>
      <c r="ADG89" s="60"/>
      <c r="ADH89" s="60"/>
      <c r="ADI89" s="60"/>
      <c r="ADJ89" s="60"/>
      <c r="ADK89" s="60"/>
      <c r="ADL89" s="60"/>
      <c r="ADM89" s="60"/>
      <c r="ADN89" s="60"/>
      <c r="ADO89" s="60"/>
      <c r="ADP89" s="60"/>
      <c r="ADQ89" s="60"/>
      <c r="ADR89" s="60"/>
      <c r="ADS89" s="60"/>
      <c r="ADT89" s="60"/>
      <c r="ADU89" s="60"/>
      <c r="ADV89" s="60"/>
      <c r="ADW89" s="60"/>
      <c r="ADX89" s="60"/>
      <c r="ADY89" s="60"/>
      <c r="ADZ89" s="60"/>
      <c r="AEA89" s="60"/>
      <c r="AEB89" s="60"/>
      <c r="AEC89" s="60"/>
      <c r="AED89" s="60"/>
      <c r="AEE89" s="60"/>
      <c r="AEF89" s="60"/>
      <c r="AEG89" s="60"/>
      <c r="AEH89" s="60"/>
      <c r="AEI89" s="60"/>
      <c r="AEJ89" s="60"/>
      <c r="AEK89" s="60"/>
      <c r="AEL89" s="60"/>
      <c r="AEM89" s="60"/>
      <c r="AEN89" s="60"/>
      <c r="AEO89" s="60"/>
      <c r="AEP89" s="60"/>
      <c r="AEQ89" s="60"/>
      <c r="AER89" s="60"/>
      <c r="AES89" s="60"/>
      <c r="AET89" s="60"/>
      <c r="AEU89" s="60"/>
      <c r="AEV89" s="60"/>
      <c r="AEW89" s="60"/>
      <c r="AEX89" s="60"/>
      <c r="AEY89" s="60"/>
      <c r="AEZ89" s="60"/>
      <c r="AFA89" s="60"/>
      <c r="AFB89" s="60"/>
      <c r="AFC89" s="60"/>
      <c r="AFD89" s="60"/>
      <c r="AFE89" s="60"/>
      <c r="AFF89" s="60"/>
      <c r="AFG89" s="60"/>
      <c r="AFH89" s="60"/>
      <c r="AFI89" s="60"/>
      <c r="AFJ89" s="60"/>
      <c r="AFK89" s="60"/>
      <c r="AFL89" s="60"/>
      <c r="AFM89" s="60"/>
      <c r="AFN89" s="60"/>
      <c r="AFO89" s="60"/>
      <c r="AFP89" s="60"/>
      <c r="AFQ89" s="60"/>
      <c r="AFR89" s="60"/>
      <c r="AFS89" s="60"/>
      <c r="AFT89" s="60"/>
      <c r="AFU89" s="60"/>
      <c r="AFV89" s="60"/>
      <c r="AFW89" s="60"/>
      <c r="AFX89" s="60"/>
      <c r="AFY89" s="60"/>
      <c r="AFZ89" s="60"/>
      <c r="AGA89" s="60"/>
      <c r="AGB89" s="60"/>
      <c r="AGC89" s="60"/>
      <c r="AGD89" s="60"/>
      <c r="AGE89" s="60"/>
      <c r="AGF89" s="60"/>
      <c r="AGG89" s="60"/>
      <c r="AGH89" s="60"/>
      <c r="AGI89" s="60"/>
      <c r="AGJ89" s="60"/>
      <c r="AGK89" s="60"/>
      <c r="AGL89" s="60"/>
      <c r="AGM89" s="60"/>
      <c r="AGN89" s="60"/>
      <c r="AGO89" s="60"/>
      <c r="AGP89" s="60"/>
      <c r="AGQ89" s="60"/>
      <c r="AGR89" s="60"/>
      <c r="AGS89" s="60"/>
      <c r="AGT89" s="60"/>
      <c r="AGU89" s="60"/>
      <c r="AGV89" s="60"/>
      <c r="AGW89" s="60"/>
      <c r="AGX89" s="60"/>
      <c r="AGY89" s="60"/>
      <c r="AGZ89" s="60"/>
      <c r="AHA89" s="60"/>
      <c r="AHB89" s="60"/>
      <c r="AHC89" s="60"/>
      <c r="AHD89" s="60"/>
      <c r="AHE89" s="60"/>
      <c r="AHF89" s="60"/>
      <c r="AHG89" s="60"/>
      <c r="AHH89" s="60"/>
      <c r="AHI89" s="60"/>
      <c r="AHJ89" s="60"/>
      <c r="AHK89" s="60"/>
      <c r="AHL89" s="60"/>
      <c r="AHM89" s="60"/>
      <c r="AHN89" s="60"/>
      <c r="AHO89" s="60"/>
      <c r="AHP89" s="60"/>
      <c r="AHQ89" s="60"/>
      <c r="AHR89" s="60"/>
      <c r="AHS89" s="60"/>
      <c r="AHT89" s="60"/>
      <c r="AHU89" s="60"/>
      <c r="AHV89" s="60"/>
      <c r="AHW89" s="60"/>
      <c r="AHX89" s="60"/>
      <c r="AHY89" s="60"/>
      <c r="AHZ89" s="60"/>
      <c r="AIA89" s="60"/>
      <c r="AIB89" s="60"/>
      <c r="AIC89" s="60"/>
      <c r="AID89" s="60"/>
      <c r="AIE89" s="60"/>
      <c r="AIF89" s="60"/>
      <c r="AIG89" s="60"/>
      <c r="AIH89" s="60"/>
      <c r="AII89" s="60"/>
      <c r="AIJ89" s="60"/>
      <c r="AIK89" s="60"/>
      <c r="AIL89" s="60"/>
      <c r="AIM89" s="60"/>
      <c r="AIN89" s="60"/>
      <c r="AIO89" s="60"/>
      <c r="AIP89" s="60"/>
      <c r="AIQ89" s="60"/>
      <c r="AIR89" s="60"/>
      <c r="AIS89" s="60"/>
      <c r="AIT89" s="60"/>
      <c r="AIU89" s="60"/>
      <c r="AIV89" s="60"/>
      <c r="AIW89" s="60"/>
      <c r="AIX89" s="60"/>
      <c r="AIY89" s="60"/>
      <c r="AIZ89" s="60"/>
      <c r="AJA89" s="60"/>
      <c r="AJB89" s="60"/>
      <c r="AJC89" s="60"/>
      <c r="AJD89" s="60"/>
      <c r="AJE89" s="60"/>
      <c r="AJF89" s="60"/>
      <c r="AJG89" s="60"/>
      <c r="AJH89" s="60"/>
      <c r="AJI89" s="60"/>
      <c r="AJJ89" s="60"/>
      <c r="AJK89" s="60"/>
      <c r="AJL89" s="60"/>
      <c r="AJM89" s="60"/>
      <c r="AJN89" s="60"/>
      <c r="AJO89" s="60"/>
      <c r="AJP89" s="60"/>
      <c r="AJQ89" s="60"/>
      <c r="AJR89" s="60"/>
      <c r="AJS89" s="60"/>
      <c r="AJT89" s="60"/>
      <c r="AJU89" s="60"/>
      <c r="AJV89" s="60"/>
      <c r="AJW89" s="60"/>
      <c r="AJX89" s="60"/>
      <c r="AJY89" s="60"/>
      <c r="AJZ89" s="60"/>
      <c r="AKA89" s="60"/>
      <c r="AKB89" s="60"/>
      <c r="AKC89" s="60"/>
      <c r="AKD89" s="60"/>
      <c r="AKE89" s="60"/>
      <c r="AKF89" s="60"/>
      <c r="AKG89" s="60"/>
      <c r="AKH89" s="60"/>
      <c r="AKI89" s="60"/>
      <c r="AKJ89" s="60"/>
      <c r="AKK89" s="60"/>
      <c r="AKL89" s="60"/>
      <c r="AKM89" s="60"/>
      <c r="AKN89" s="60"/>
      <c r="AKO89" s="60"/>
      <c r="AKP89" s="60"/>
      <c r="AKQ89" s="60"/>
      <c r="AKR89" s="60"/>
      <c r="AKS89" s="60"/>
      <c r="AKT89" s="60"/>
      <c r="AKU89" s="60"/>
      <c r="AKV89" s="60"/>
      <c r="AKW89" s="60"/>
      <c r="AKX89" s="60"/>
      <c r="AKY89" s="60"/>
      <c r="AKZ89" s="60"/>
      <c r="ALA89" s="60"/>
      <c r="ALB89" s="60"/>
      <c r="ALC89" s="60"/>
      <c r="ALD89" s="60"/>
      <c r="ALE89" s="60"/>
      <c r="ALF89" s="60"/>
      <c r="ALG89" s="60"/>
      <c r="ALH89" s="60"/>
      <c r="ALI89" s="60"/>
      <c r="ALJ89" s="60"/>
      <c r="ALK89" s="60"/>
      <c r="ALL89" s="60"/>
      <c r="ALM89" s="60"/>
      <c r="ALN89" s="60"/>
      <c r="ALO89" s="60"/>
      <c r="ALP89" s="60"/>
      <c r="ALQ89" s="60"/>
      <c r="ALR89" s="60"/>
      <c r="ALS89" s="60"/>
      <c r="ALT89" s="60"/>
      <c r="ALU89" s="60"/>
      <c r="ALV89" s="60"/>
      <c r="ALW89" s="60"/>
      <c r="ALX89" s="60"/>
      <c r="ALY89" s="60"/>
      <c r="ALZ89" s="60"/>
      <c r="AMA89" s="60"/>
      <c r="AMB89" s="60"/>
      <c r="AMC89" s="60"/>
      <c r="AMD89" s="60"/>
      <c r="AME89" s="60"/>
      <c r="AMF89" s="60"/>
      <c r="AMG89" s="60"/>
      <c r="AMH89" s="60"/>
      <c r="AMI89" s="60"/>
      <c r="AMJ89" s="60"/>
      <c r="AMK89" s="60"/>
      <c r="AML89" s="60"/>
      <c r="AMM89" s="60"/>
      <c r="AMN89" s="60"/>
      <c r="AMO89" s="60"/>
      <c r="AMP89" s="60"/>
      <c r="AMQ89" s="60"/>
      <c r="AMR89" s="60"/>
      <c r="AMS89" s="60"/>
      <c r="AMT89" s="60"/>
      <c r="AMU89" s="60"/>
      <c r="AMV89" s="60"/>
      <c r="AMW89" s="60"/>
      <c r="AMX89" s="60"/>
      <c r="AMY89" s="60"/>
      <c r="AMZ89" s="60"/>
      <c r="ANA89" s="60"/>
      <c r="ANB89" s="60"/>
      <c r="ANC89" s="60"/>
      <c r="AND89" s="60"/>
      <c r="ANE89" s="60"/>
      <c r="ANF89" s="60"/>
      <c r="ANG89" s="60"/>
      <c r="ANH89" s="60"/>
      <c r="ANI89" s="60"/>
      <c r="ANJ89" s="60"/>
      <c r="ANK89" s="60"/>
      <c r="ANL89" s="60"/>
      <c r="ANM89" s="60"/>
      <c r="ANN89" s="60"/>
      <c r="ANO89" s="60"/>
      <c r="ANP89" s="60"/>
      <c r="ANQ89" s="60"/>
      <c r="ANR89" s="60"/>
      <c r="ANS89" s="60"/>
      <c r="ANT89" s="60"/>
      <c r="ANU89" s="60"/>
      <c r="ANV89" s="60"/>
      <c r="ANW89" s="60"/>
      <c r="ANX89" s="60"/>
      <c r="ANY89" s="60"/>
      <c r="ANZ89" s="60"/>
      <c r="AOA89" s="60"/>
      <c r="AOB89" s="60"/>
      <c r="AOC89" s="60"/>
      <c r="AOD89" s="60"/>
      <c r="AOE89" s="60"/>
      <c r="AOF89" s="60"/>
      <c r="AOG89" s="60"/>
      <c r="AOH89" s="60"/>
      <c r="AOI89" s="60"/>
      <c r="AOJ89" s="60"/>
      <c r="AOK89" s="60"/>
      <c r="AOL89" s="60"/>
      <c r="AOM89" s="60"/>
      <c r="AON89" s="60"/>
      <c r="AOO89" s="60"/>
      <c r="AOP89" s="60"/>
      <c r="AOQ89" s="60"/>
      <c r="AOR89" s="60"/>
      <c r="AOS89" s="60"/>
      <c r="AOT89" s="60"/>
      <c r="AOU89" s="60"/>
      <c r="AOV89" s="60"/>
      <c r="AOW89" s="60"/>
      <c r="AOX89" s="60"/>
      <c r="AOY89" s="60"/>
      <c r="AOZ89" s="60"/>
      <c r="APA89" s="60"/>
      <c r="APB89" s="60"/>
      <c r="APC89" s="60"/>
      <c r="APD89" s="60"/>
      <c r="APE89" s="60"/>
      <c r="APF89" s="60"/>
      <c r="APG89" s="60"/>
      <c r="APH89" s="60"/>
      <c r="API89" s="60"/>
      <c r="APJ89" s="60"/>
      <c r="APK89" s="60"/>
      <c r="APL89" s="60"/>
      <c r="APM89" s="60"/>
      <c r="APN89" s="60"/>
      <c r="APO89" s="60"/>
      <c r="APP89" s="60"/>
      <c r="APQ89" s="60"/>
      <c r="APR89" s="60"/>
      <c r="APS89" s="60"/>
      <c r="APT89" s="60"/>
      <c r="APU89" s="60"/>
      <c r="APV89" s="60"/>
      <c r="APW89" s="60"/>
      <c r="APX89" s="60"/>
      <c r="APY89" s="60"/>
      <c r="APZ89" s="60"/>
      <c r="AQA89" s="60"/>
      <c r="AQB89" s="60"/>
      <c r="AQC89" s="60"/>
      <c r="AQD89" s="60"/>
      <c r="AQE89" s="60"/>
      <c r="AQF89" s="60"/>
      <c r="AQG89" s="60"/>
      <c r="AQH89" s="60"/>
      <c r="AQI89" s="60"/>
      <c r="AQJ89" s="60"/>
      <c r="AQK89" s="60"/>
      <c r="AQL89" s="60"/>
      <c r="AQM89" s="60"/>
      <c r="AQN89" s="60"/>
      <c r="AQO89" s="60"/>
      <c r="AQP89" s="60"/>
      <c r="AQQ89" s="60"/>
      <c r="AQR89" s="60"/>
      <c r="AQS89" s="60"/>
      <c r="AQT89" s="60"/>
      <c r="AQU89" s="60"/>
      <c r="AQV89" s="60"/>
      <c r="AQW89" s="60"/>
      <c r="AQX89" s="60"/>
      <c r="AQY89" s="60"/>
      <c r="AQZ89" s="60"/>
      <c r="ARA89" s="60"/>
      <c r="ARB89" s="60"/>
      <c r="ARC89" s="60"/>
      <c r="ARD89" s="60"/>
      <c r="ARE89" s="60"/>
      <c r="ARF89" s="60"/>
      <c r="ARG89" s="60"/>
      <c r="ARH89" s="60"/>
      <c r="ARI89" s="60"/>
      <c r="ARJ89" s="60"/>
      <c r="ARK89" s="60"/>
      <c r="ARL89" s="60"/>
      <c r="ARM89" s="60"/>
      <c r="ARN89" s="60"/>
      <c r="ARO89" s="60"/>
      <c r="ARP89" s="60"/>
      <c r="ARQ89" s="60"/>
      <c r="ARR89" s="60"/>
      <c r="ARS89" s="60"/>
      <c r="ART89" s="60"/>
      <c r="ARU89" s="60"/>
      <c r="ARV89" s="60"/>
      <c r="ARW89" s="60"/>
      <c r="ARX89" s="60"/>
      <c r="ARY89" s="60"/>
      <c r="ARZ89" s="60"/>
      <c r="ASA89" s="60"/>
      <c r="ASB89" s="60"/>
      <c r="ASC89" s="60"/>
      <c r="ASD89" s="60"/>
      <c r="ASE89" s="60"/>
      <c r="ASF89" s="60"/>
      <c r="ASG89" s="60"/>
      <c r="ASH89" s="60"/>
      <c r="ASI89" s="60"/>
      <c r="ASJ89" s="60"/>
      <c r="ASK89" s="60"/>
      <c r="ASL89" s="60"/>
      <c r="ASM89" s="60"/>
      <c r="ASN89" s="60"/>
      <c r="ASO89" s="60"/>
      <c r="ASP89" s="60"/>
      <c r="ASQ89" s="60"/>
      <c r="ASR89" s="60"/>
      <c r="ASS89" s="60"/>
      <c r="AST89" s="60"/>
      <c r="ASU89" s="60"/>
      <c r="ASV89" s="60"/>
      <c r="ASW89" s="60"/>
      <c r="ASX89" s="60"/>
      <c r="ASY89" s="60"/>
      <c r="ASZ89" s="60"/>
      <c r="ATA89" s="60"/>
      <c r="ATB89" s="60"/>
      <c r="ATC89" s="60"/>
      <c r="ATD89" s="60"/>
      <c r="ATE89" s="60"/>
      <c r="ATF89" s="60"/>
      <c r="ATG89" s="60"/>
      <c r="ATH89" s="60"/>
      <c r="ATI89" s="60"/>
      <c r="ATJ89" s="60"/>
      <c r="ATK89" s="60"/>
      <c r="ATL89" s="60"/>
      <c r="ATM89" s="60"/>
      <c r="ATN89" s="60"/>
      <c r="ATO89" s="60"/>
      <c r="ATP89" s="60"/>
      <c r="ATQ89" s="60"/>
      <c r="ATR89" s="60"/>
      <c r="ATS89" s="60"/>
      <c r="ATT89" s="60"/>
      <c r="ATU89" s="60"/>
      <c r="ATV89" s="60"/>
      <c r="ATW89" s="60"/>
      <c r="ATX89" s="60"/>
      <c r="ATY89" s="60"/>
      <c r="ATZ89" s="60"/>
      <c r="AUA89" s="60"/>
      <c r="AUB89" s="60"/>
      <c r="AUC89" s="60"/>
      <c r="AUD89" s="60"/>
      <c r="AUE89" s="60"/>
      <c r="AUF89" s="60"/>
      <c r="AUG89" s="60"/>
      <c r="AUH89" s="60"/>
      <c r="AUI89" s="60"/>
      <c r="AUJ89" s="60"/>
      <c r="AUK89" s="60"/>
      <c r="AUL89" s="60"/>
      <c r="AUM89" s="60"/>
      <c r="AUN89" s="60"/>
      <c r="AUO89" s="60"/>
      <c r="AUP89" s="60"/>
      <c r="AUQ89" s="60"/>
      <c r="AUR89" s="60"/>
      <c r="AUS89" s="60"/>
      <c r="AUT89" s="60"/>
      <c r="AUU89" s="60"/>
      <c r="AUV89" s="60"/>
      <c r="AUW89" s="60"/>
      <c r="AUX89" s="60"/>
      <c r="AUY89" s="60"/>
      <c r="AUZ89" s="60"/>
      <c r="AVA89" s="60"/>
      <c r="AVB89" s="60"/>
      <c r="AVC89" s="60"/>
      <c r="AVD89" s="60"/>
      <c r="AVE89" s="60"/>
      <c r="AVF89" s="60"/>
      <c r="AVG89" s="60"/>
      <c r="AVH89" s="60"/>
      <c r="AVI89" s="60"/>
      <c r="AVJ89" s="60"/>
      <c r="AVK89" s="60"/>
      <c r="AVL89" s="60"/>
      <c r="AVM89" s="60"/>
      <c r="AVN89" s="60"/>
      <c r="AVO89" s="60"/>
      <c r="AVP89" s="60"/>
      <c r="AVQ89" s="60"/>
      <c r="AVR89" s="60"/>
      <c r="AVS89" s="60"/>
      <c r="AVT89" s="60"/>
      <c r="AVU89" s="60"/>
      <c r="AVV89" s="60"/>
      <c r="AVW89" s="60"/>
      <c r="AVX89" s="60"/>
      <c r="AVY89" s="60"/>
      <c r="AVZ89" s="60"/>
      <c r="AWA89" s="60"/>
      <c r="AWB89" s="60"/>
      <c r="AWC89" s="60"/>
      <c r="AWD89" s="60"/>
      <c r="AWE89" s="60"/>
      <c r="AWF89" s="60"/>
      <c r="AWG89" s="60"/>
      <c r="AWH89" s="60"/>
      <c r="AWI89" s="60"/>
      <c r="AWJ89" s="60"/>
      <c r="AWK89" s="60"/>
      <c r="AWL89" s="60"/>
      <c r="AWM89" s="60"/>
      <c r="AWN89" s="60"/>
      <c r="AWO89" s="60"/>
      <c r="AWP89" s="60"/>
      <c r="AWQ89" s="60"/>
      <c r="AWR89" s="60"/>
      <c r="AWS89" s="60"/>
      <c r="AWT89" s="60"/>
      <c r="AWU89" s="60"/>
      <c r="AWV89" s="60"/>
      <c r="AWW89" s="60"/>
      <c r="AWX89" s="60"/>
      <c r="AWY89" s="60"/>
      <c r="AWZ89" s="60"/>
      <c r="AXA89" s="60"/>
      <c r="AXB89" s="60"/>
      <c r="AXC89" s="60"/>
      <c r="AXD89" s="60"/>
      <c r="AXE89" s="60"/>
      <c r="AXF89" s="60"/>
      <c r="AXG89" s="60"/>
      <c r="AXH89" s="60"/>
      <c r="AXI89" s="60"/>
      <c r="AXJ89" s="60"/>
      <c r="AXK89" s="60"/>
      <c r="AXL89" s="60"/>
      <c r="AXM89" s="60"/>
      <c r="AXN89" s="60"/>
      <c r="AXO89" s="60"/>
      <c r="AXP89" s="60"/>
      <c r="AXQ89" s="60"/>
      <c r="AXR89" s="60"/>
      <c r="AXS89" s="60"/>
      <c r="AXT89" s="60"/>
      <c r="AXU89" s="60"/>
      <c r="AXV89" s="60"/>
      <c r="AXW89" s="60"/>
      <c r="AXX89" s="60"/>
      <c r="AXY89" s="60"/>
      <c r="AXZ89" s="60"/>
      <c r="AYA89" s="60"/>
      <c r="AYB89" s="60"/>
      <c r="AYC89" s="60"/>
      <c r="AYD89" s="60"/>
      <c r="AYE89" s="60"/>
      <c r="AYF89" s="60"/>
      <c r="AYG89" s="60"/>
      <c r="AYH89" s="60"/>
      <c r="AYI89" s="60"/>
      <c r="AYJ89" s="60"/>
      <c r="AYK89" s="60"/>
      <c r="AYL89" s="60"/>
      <c r="AYM89" s="60"/>
      <c r="AYN89" s="60"/>
      <c r="AYO89" s="60"/>
      <c r="AYP89" s="60"/>
      <c r="AYQ89" s="60"/>
      <c r="AYR89" s="60"/>
      <c r="AYS89" s="60"/>
      <c r="AYT89" s="60"/>
      <c r="AYU89" s="60"/>
      <c r="AYV89" s="60"/>
      <c r="AYW89" s="60"/>
      <c r="AYX89" s="60"/>
      <c r="AYY89" s="60"/>
      <c r="AYZ89" s="60"/>
      <c r="AZA89" s="60"/>
      <c r="AZB89" s="60"/>
      <c r="AZC89" s="60"/>
      <c r="AZD89" s="60"/>
      <c r="AZE89" s="60"/>
      <c r="AZF89" s="60"/>
      <c r="AZG89" s="60"/>
      <c r="AZH89" s="60"/>
      <c r="AZI89" s="60"/>
      <c r="AZJ89" s="60"/>
      <c r="AZK89" s="60"/>
      <c r="AZL89" s="60"/>
      <c r="AZM89" s="60"/>
      <c r="AZN89" s="60"/>
      <c r="AZO89" s="60"/>
      <c r="AZP89" s="60"/>
      <c r="AZQ89" s="60"/>
      <c r="AZR89" s="60"/>
      <c r="AZS89" s="60"/>
      <c r="AZT89" s="60"/>
      <c r="AZU89" s="60"/>
      <c r="AZV89" s="60"/>
      <c r="AZW89" s="60"/>
      <c r="AZX89" s="60"/>
      <c r="AZY89" s="60"/>
      <c r="AZZ89" s="60"/>
      <c r="BAA89" s="60"/>
      <c r="BAB89" s="60"/>
      <c r="BAC89" s="60"/>
      <c r="BAD89" s="60"/>
      <c r="BAE89" s="60"/>
      <c r="BAF89" s="60"/>
      <c r="BAG89" s="60"/>
      <c r="BAH89" s="60"/>
      <c r="BAI89" s="60"/>
      <c r="BAJ89" s="60"/>
      <c r="BAK89" s="60"/>
      <c r="BAL89" s="60"/>
      <c r="BAM89" s="60"/>
      <c r="BAN89" s="60"/>
      <c r="BAO89" s="60"/>
      <c r="BAP89" s="60"/>
      <c r="BAQ89" s="60"/>
      <c r="BAR89" s="60"/>
      <c r="BAS89" s="60"/>
      <c r="BAT89" s="60"/>
      <c r="BAU89" s="60"/>
      <c r="BAV89" s="60"/>
      <c r="BAW89" s="60"/>
      <c r="BAX89" s="60"/>
      <c r="BAY89" s="60"/>
      <c r="BAZ89" s="60"/>
      <c r="BBA89" s="60"/>
      <c r="BBB89" s="60"/>
      <c r="BBC89" s="60"/>
      <c r="BBD89" s="60"/>
      <c r="BBE89" s="60"/>
      <c r="BBF89" s="60"/>
      <c r="BBG89" s="60"/>
      <c r="BBH89" s="60"/>
      <c r="BBI89" s="60"/>
      <c r="BBJ89" s="60"/>
      <c r="BBK89" s="60"/>
      <c r="BBL89" s="60"/>
      <c r="BBM89" s="60"/>
      <c r="BBN89" s="60"/>
      <c r="BBO89" s="60"/>
      <c r="BBP89" s="60"/>
      <c r="BBQ89" s="60"/>
      <c r="BBR89" s="60"/>
      <c r="BBS89" s="60"/>
      <c r="BBT89" s="60"/>
      <c r="BBU89" s="60"/>
      <c r="BBV89" s="60"/>
      <c r="BBW89" s="60"/>
      <c r="BBX89" s="60"/>
      <c r="BBY89" s="60"/>
      <c r="BBZ89" s="60"/>
      <c r="BCA89" s="60"/>
      <c r="BCB89" s="60"/>
      <c r="BCC89" s="60"/>
      <c r="BCD89" s="60"/>
      <c r="BCE89" s="60"/>
      <c r="BCF89" s="60"/>
      <c r="BCG89" s="60"/>
      <c r="BCH89" s="60"/>
      <c r="BCI89" s="60"/>
      <c r="BCJ89" s="60"/>
      <c r="BCK89" s="60"/>
      <c r="BCL89" s="60"/>
      <c r="BCM89" s="60"/>
      <c r="BCN89" s="60"/>
      <c r="BCO89" s="60"/>
      <c r="BCP89" s="60"/>
      <c r="BCQ89" s="60"/>
      <c r="BCR89" s="60"/>
      <c r="BCS89" s="60"/>
      <c r="BCT89" s="60"/>
      <c r="BCU89" s="60"/>
      <c r="BCV89" s="60"/>
      <c r="BCW89" s="60"/>
      <c r="BCX89" s="60"/>
      <c r="BCY89" s="60"/>
      <c r="BCZ89" s="60"/>
      <c r="BDA89" s="60"/>
      <c r="BDB89" s="60"/>
      <c r="BDC89" s="60"/>
      <c r="BDD89" s="60"/>
      <c r="BDE89" s="60"/>
      <c r="BDF89" s="60"/>
      <c r="BDG89" s="60"/>
      <c r="BDH89" s="60"/>
      <c r="BDI89" s="60"/>
      <c r="BDJ89" s="60"/>
      <c r="BDK89" s="60"/>
      <c r="BDL89" s="60"/>
      <c r="BDM89" s="60"/>
      <c r="BDN89" s="60"/>
      <c r="BDO89" s="60"/>
      <c r="BDP89" s="60"/>
      <c r="BDQ89" s="60"/>
      <c r="BDR89" s="60"/>
      <c r="BDS89" s="60"/>
      <c r="BDT89" s="60"/>
      <c r="BDU89" s="60"/>
      <c r="BDV89" s="60"/>
      <c r="BDW89" s="60"/>
      <c r="BDX89" s="60"/>
      <c r="BDY89" s="60"/>
      <c r="BDZ89" s="60"/>
      <c r="BEA89" s="60"/>
      <c r="BEB89" s="60"/>
      <c r="BEC89" s="60"/>
      <c r="BED89" s="60"/>
      <c r="BEE89" s="60"/>
      <c r="BEF89" s="60"/>
      <c r="BEG89" s="60"/>
      <c r="BEH89" s="60"/>
      <c r="BEI89" s="60"/>
      <c r="BEJ89" s="60"/>
      <c r="BEK89" s="60"/>
      <c r="BEL89" s="60"/>
      <c r="BEM89" s="60"/>
      <c r="BEN89" s="60"/>
      <c r="BEO89" s="60"/>
      <c r="BEP89" s="60"/>
      <c r="BEQ89" s="60"/>
      <c r="BER89" s="60"/>
      <c r="BES89" s="60"/>
      <c r="BET89" s="60"/>
      <c r="BEU89" s="60"/>
      <c r="BEV89" s="60"/>
      <c r="BEW89" s="60"/>
      <c r="BEX89" s="60"/>
      <c r="BEY89" s="60"/>
      <c r="BEZ89" s="60"/>
      <c r="BFA89" s="60"/>
      <c r="BFB89" s="60"/>
      <c r="BFC89" s="60"/>
      <c r="BFD89" s="60"/>
      <c r="BFE89" s="60"/>
      <c r="BFF89" s="60"/>
      <c r="BFG89" s="60"/>
      <c r="BFH89" s="60"/>
      <c r="BFI89" s="60"/>
      <c r="BFJ89" s="60"/>
      <c r="BFK89" s="60"/>
      <c r="BFL89" s="60"/>
      <c r="BFM89" s="60"/>
      <c r="BFN89" s="60"/>
      <c r="BFO89" s="60"/>
      <c r="BFP89" s="60"/>
      <c r="BFQ89" s="60"/>
      <c r="BFR89" s="60"/>
      <c r="BFS89" s="60"/>
      <c r="BFT89" s="60"/>
      <c r="BFU89" s="60"/>
      <c r="BFV89" s="60"/>
      <c r="BFW89" s="60"/>
      <c r="BFX89" s="60"/>
      <c r="BFY89" s="60"/>
      <c r="BFZ89" s="60"/>
      <c r="BGA89" s="60"/>
      <c r="BGB89" s="60"/>
      <c r="BGC89" s="60"/>
      <c r="BGD89" s="60"/>
      <c r="BGE89" s="60"/>
      <c r="BGF89" s="60"/>
      <c r="BGG89" s="60"/>
      <c r="BGH89" s="60"/>
      <c r="BGI89" s="60"/>
      <c r="BGJ89" s="60"/>
      <c r="BGK89" s="60"/>
      <c r="BGL89" s="60"/>
      <c r="BGM89" s="60"/>
      <c r="BGN89" s="60"/>
      <c r="BGO89" s="60"/>
      <c r="BGP89" s="60"/>
      <c r="BGQ89" s="60"/>
      <c r="BGR89" s="60"/>
      <c r="BGS89" s="60"/>
      <c r="BGT89" s="60"/>
      <c r="BGU89" s="60"/>
      <c r="BGV89" s="60"/>
      <c r="BGW89" s="60"/>
      <c r="BGX89" s="60"/>
      <c r="BGY89" s="60"/>
      <c r="BGZ89" s="60"/>
      <c r="BHA89" s="60"/>
      <c r="BHB89" s="60"/>
      <c r="BHC89" s="60"/>
      <c r="BHD89" s="60"/>
      <c r="BHE89" s="60"/>
      <c r="BHF89" s="60"/>
      <c r="BHG89" s="60"/>
      <c r="BHH89" s="60"/>
      <c r="BHI89" s="60"/>
      <c r="BHJ89" s="60"/>
      <c r="BHK89" s="60"/>
      <c r="BHL89" s="60"/>
      <c r="BHM89" s="60"/>
      <c r="BHN89" s="60"/>
      <c r="BHO89" s="60"/>
      <c r="BHP89" s="60"/>
      <c r="BHQ89" s="60"/>
      <c r="BHR89" s="60"/>
      <c r="BHS89" s="60"/>
      <c r="BHT89" s="60"/>
      <c r="BHU89" s="60"/>
      <c r="BHV89" s="60"/>
      <c r="BHW89" s="60"/>
      <c r="BHX89" s="60"/>
      <c r="BHY89" s="60"/>
      <c r="BHZ89" s="60"/>
      <c r="BIA89" s="60"/>
      <c r="BIB89" s="60"/>
      <c r="BIC89" s="60"/>
      <c r="BID89" s="60"/>
      <c r="BIE89" s="60"/>
      <c r="BIF89" s="60"/>
      <c r="BIG89" s="60"/>
      <c r="BIH89" s="60"/>
      <c r="BII89" s="60"/>
      <c r="BIJ89" s="60"/>
      <c r="BIK89" s="60"/>
      <c r="BIL89" s="60"/>
      <c r="BIM89" s="60"/>
      <c r="BIN89" s="60"/>
      <c r="BIO89" s="60"/>
      <c r="BIP89" s="60"/>
      <c r="BIQ89" s="60"/>
      <c r="BIR89" s="60"/>
      <c r="BIS89" s="60"/>
      <c r="BIT89" s="60"/>
      <c r="BIU89" s="60"/>
      <c r="BIV89" s="60"/>
      <c r="BIW89" s="60"/>
      <c r="BIX89" s="60"/>
      <c r="BIY89" s="60"/>
      <c r="BIZ89" s="60"/>
      <c r="BJA89" s="60"/>
      <c r="BJB89" s="60"/>
      <c r="BJC89" s="60"/>
      <c r="BJD89" s="60"/>
      <c r="BJE89" s="60"/>
      <c r="BJF89" s="60"/>
      <c r="BJG89" s="60"/>
      <c r="BJH89" s="60"/>
      <c r="BJI89" s="60"/>
      <c r="BJJ89" s="60"/>
      <c r="BJK89" s="60"/>
      <c r="BJL89" s="60"/>
      <c r="BJM89" s="60"/>
      <c r="BJN89" s="60"/>
      <c r="BJO89" s="60"/>
      <c r="BJP89" s="60"/>
      <c r="BJQ89" s="60"/>
      <c r="BJR89" s="60"/>
      <c r="BJS89" s="60"/>
      <c r="BJT89" s="60"/>
      <c r="BJU89" s="60"/>
      <c r="BJV89" s="60"/>
      <c r="BJW89" s="60"/>
      <c r="BJX89" s="60"/>
      <c r="BJY89" s="60"/>
      <c r="BJZ89" s="60"/>
      <c r="BKA89" s="60"/>
      <c r="BKB89" s="60"/>
      <c r="BKC89" s="60"/>
      <c r="BKD89" s="60"/>
      <c r="BKE89" s="60"/>
      <c r="BKF89" s="60"/>
      <c r="BKG89" s="60"/>
      <c r="BKH89" s="60"/>
      <c r="BKI89" s="60"/>
      <c r="BKJ89" s="60"/>
      <c r="BKK89" s="60"/>
      <c r="BKL89" s="60"/>
      <c r="BKM89" s="60"/>
      <c r="BKN89" s="60"/>
      <c r="BKO89" s="60"/>
      <c r="BKP89" s="60"/>
      <c r="BKQ89" s="60"/>
      <c r="BKR89" s="60"/>
      <c r="BKS89" s="60"/>
      <c r="BKT89" s="60"/>
      <c r="BKU89" s="60"/>
      <c r="BKV89" s="60"/>
      <c r="BKW89" s="60"/>
      <c r="BKX89" s="60"/>
      <c r="BKY89" s="60"/>
      <c r="BKZ89" s="60"/>
      <c r="BLA89" s="60"/>
      <c r="BLB89" s="60"/>
      <c r="BLC89" s="60"/>
      <c r="BLD89" s="60"/>
      <c r="BLE89" s="60"/>
      <c r="BLF89" s="60"/>
      <c r="BLG89" s="60"/>
      <c r="BLH89" s="60"/>
      <c r="BLI89" s="60"/>
      <c r="BLJ89" s="60"/>
      <c r="BLK89" s="60"/>
      <c r="BLL89" s="60"/>
      <c r="BLM89" s="60"/>
      <c r="BLN89" s="60"/>
      <c r="BLO89" s="60"/>
      <c r="BLP89" s="60"/>
      <c r="BLQ89" s="60"/>
      <c r="BLR89" s="60"/>
      <c r="BLS89" s="60"/>
      <c r="BLT89" s="60"/>
      <c r="BLU89" s="60"/>
      <c r="BLV89" s="60"/>
      <c r="BLW89" s="60"/>
      <c r="BLX89" s="60"/>
      <c r="BLY89" s="60"/>
      <c r="BLZ89" s="60"/>
      <c r="BMA89" s="60"/>
      <c r="BMB89" s="60"/>
      <c r="BMC89" s="60"/>
      <c r="BMD89" s="60"/>
      <c r="BME89" s="60"/>
      <c r="BMF89" s="60"/>
      <c r="BMG89" s="60"/>
      <c r="BMH89" s="60"/>
      <c r="BMI89" s="60"/>
      <c r="BMJ89" s="60"/>
      <c r="BMK89" s="60"/>
      <c r="BML89" s="60"/>
      <c r="BMM89" s="60"/>
      <c r="BMN89" s="60"/>
      <c r="BMO89" s="60"/>
      <c r="BMP89" s="60"/>
      <c r="BMQ89" s="60"/>
      <c r="BMR89" s="60"/>
      <c r="BMS89" s="60"/>
      <c r="BMT89" s="60"/>
      <c r="BMU89" s="60"/>
      <c r="BMV89" s="60"/>
      <c r="BMW89" s="60"/>
      <c r="BMX89" s="60"/>
      <c r="BMY89" s="60"/>
      <c r="BMZ89" s="60"/>
      <c r="BNA89" s="60"/>
      <c r="BNB89" s="60"/>
      <c r="BNC89" s="60"/>
      <c r="BND89" s="60"/>
      <c r="BNE89" s="60"/>
      <c r="BNF89" s="60"/>
      <c r="BNG89" s="60"/>
      <c r="BNH89" s="60"/>
      <c r="BNI89" s="60"/>
      <c r="BNJ89" s="60"/>
      <c r="BNK89" s="60"/>
      <c r="BNL89" s="60"/>
      <c r="BNM89" s="60"/>
      <c r="BNN89" s="60"/>
      <c r="BNO89" s="60"/>
      <c r="BNP89" s="60"/>
      <c r="BNQ89" s="60"/>
      <c r="BNR89" s="60"/>
      <c r="BNS89" s="60"/>
      <c r="BNT89" s="60"/>
      <c r="BNU89" s="60"/>
      <c r="BNV89" s="60"/>
      <c r="BNW89" s="60"/>
      <c r="BNX89" s="60"/>
      <c r="BNY89" s="60"/>
      <c r="BNZ89" s="60"/>
      <c r="BOA89" s="60"/>
      <c r="BOB89" s="60"/>
      <c r="BOC89" s="60"/>
      <c r="BOD89" s="60"/>
      <c r="BOE89" s="60"/>
      <c r="BOF89" s="60"/>
      <c r="BOG89" s="60"/>
      <c r="BOH89" s="60"/>
      <c r="BOI89" s="60"/>
      <c r="BOJ89" s="60"/>
      <c r="BOK89" s="60"/>
      <c r="BOL89" s="60"/>
      <c r="BOM89" s="60"/>
      <c r="BON89" s="60"/>
      <c r="BOO89" s="60"/>
      <c r="BOP89" s="60"/>
      <c r="BOQ89" s="60"/>
      <c r="BOR89" s="60"/>
      <c r="BOS89" s="60"/>
      <c r="BOT89" s="60"/>
      <c r="BOU89" s="60"/>
      <c r="BOV89" s="60"/>
      <c r="BOW89" s="60"/>
      <c r="BOX89" s="60"/>
      <c r="BOY89" s="60"/>
      <c r="BOZ89" s="60"/>
      <c r="BPA89" s="60"/>
      <c r="BPB89" s="60"/>
      <c r="BPC89" s="60"/>
      <c r="BPD89" s="60"/>
      <c r="BPE89" s="60"/>
      <c r="BPF89" s="60"/>
      <c r="BPG89" s="60"/>
      <c r="BPH89" s="60"/>
      <c r="BPI89" s="60"/>
      <c r="BPJ89" s="60"/>
      <c r="BPK89" s="60"/>
      <c r="BPL89" s="60"/>
      <c r="BPM89" s="60"/>
      <c r="BPN89" s="60"/>
      <c r="BPO89" s="60"/>
      <c r="BPP89" s="60"/>
      <c r="BPQ89" s="60"/>
      <c r="BPR89" s="60"/>
      <c r="BPS89" s="60"/>
      <c r="BPT89" s="60"/>
      <c r="BPU89" s="60"/>
      <c r="BPV89" s="60"/>
      <c r="BPW89" s="60"/>
      <c r="BPX89" s="60"/>
      <c r="BPY89" s="60"/>
      <c r="BPZ89" s="60"/>
      <c r="BQA89" s="60"/>
      <c r="BQB89" s="60"/>
      <c r="BQC89" s="60"/>
      <c r="BQD89" s="60"/>
      <c r="BQE89" s="60"/>
      <c r="BQF89" s="60"/>
      <c r="BQG89" s="60"/>
      <c r="BQH89" s="60"/>
      <c r="BQI89" s="60"/>
      <c r="BQJ89" s="60"/>
      <c r="BQK89" s="60"/>
      <c r="BQL89" s="60"/>
      <c r="BQM89" s="60"/>
      <c r="BQN89" s="60"/>
      <c r="BQO89" s="60"/>
      <c r="BQP89" s="60"/>
      <c r="BQQ89" s="60"/>
      <c r="BQR89" s="60"/>
      <c r="BQS89" s="60"/>
      <c r="BQT89" s="60"/>
      <c r="BQU89" s="60"/>
      <c r="BQV89" s="60"/>
      <c r="BQW89" s="60"/>
      <c r="BQX89" s="60"/>
      <c r="BQY89" s="60"/>
      <c r="BQZ89" s="60"/>
      <c r="BRA89" s="60"/>
      <c r="BRB89" s="60"/>
      <c r="BRC89" s="60"/>
      <c r="BRD89" s="60"/>
      <c r="BRE89" s="60"/>
      <c r="BRF89" s="60"/>
      <c r="BRG89" s="60"/>
      <c r="BRH89" s="60"/>
      <c r="BRI89" s="60"/>
      <c r="BRJ89" s="60"/>
      <c r="BRK89" s="60"/>
      <c r="BRL89" s="60"/>
      <c r="BRM89" s="60"/>
      <c r="BRN89" s="60"/>
      <c r="BRO89" s="60"/>
      <c r="BRP89" s="60"/>
      <c r="BRQ89" s="60"/>
      <c r="BRR89" s="60"/>
      <c r="BRS89" s="60"/>
      <c r="BRT89" s="60"/>
      <c r="BRU89" s="60"/>
      <c r="BRV89" s="60"/>
      <c r="BRW89" s="60"/>
      <c r="BRX89" s="60"/>
      <c r="BRY89" s="60"/>
      <c r="BRZ89" s="60"/>
      <c r="BSA89" s="60"/>
      <c r="BSB89" s="60"/>
      <c r="BSC89" s="60"/>
      <c r="BSD89" s="60"/>
      <c r="BSE89" s="60"/>
      <c r="BSF89" s="60"/>
      <c r="BSG89" s="60"/>
      <c r="BSH89" s="60"/>
      <c r="BSI89" s="60"/>
      <c r="BSJ89" s="60"/>
      <c r="BSK89" s="60"/>
      <c r="BSL89" s="60"/>
      <c r="BSM89" s="60"/>
      <c r="BSN89" s="60"/>
      <c r="BSO89" s="60"/>
      <c r="BSP89" s="60"/>
      <c r="BSQ89" s="60"/>
      <c r="BSR89" s="60"/>
      <c r="BSS89" s="60"/>
      <c r="BST89" s="60"/>
      <c r="BSU89" s="60"/>
      <c r="BSV89" s="60"/>
      <c r="BSW89" s="60"/>
      <c r="BSX89" s="60"/>
      <c r="BSY89" s="60"/>
      <c r="BSZ89" s="60"/>
      <c r="BTA89" s="60"/>
      <c r="BTB89" s="60"/>
      <c r="BTC89" s="60"/>
      <c r="BTD89" s="60"/>
      <c r="BTE89" s="60"/>
      <c r="BTF89" s="60"/>
      <c r="BTG89" s="60"/>
      <c r="BTH89" s="60"/>
      <c r="BTI89" s="60"/>
      <c r="BTJ89" s="60"/>
      <c r="BTK89" s="60"/>
      <c r="BTL89" s="60"/>
      <c r="BTM89" s="60"/>
      <c r="BTN89" s="60"/>
      <c r="BTO89" s="60"/>
      <c r="BTP89" s="60"/>
      <c r="BTQ89" s="60"/>
      <c r="BTR89" s="60"/>
      <c r="BTS89" s="60"/>
      <c r="BTT89" s="60"/>
      <c r="BTU89" s="60"/>
      <c r="BTV89" s="60"/>
      <c r="BTW89" s="60"/>
      <c r="BTX89" s="60"/>
      <c r="BTY89" s="60"/>
      <c r="BTZ89" s="60"/>
      <c r="BUA89" s="60"/>
      <c r="BUB89" s="60"/>
      <c r="BUC89" s="60"/>
      <c r="BUD89" s="60"/>
      <c r="BUE89" s="60"/>
      <c r="BUF89" s="60"/>
      <c r="BUG89" s="60"/>
      <c r="BUH89" s="60"/>
      <c r="BUI89" s="60"/>
      <c r="BUJ89" s="60"/>
      <c r="BUK89" s="60"/>
      <c r="BUL89" s="60"/>
      <c r="BUM89" s="60"/>
      <c r="BUN89" s="60"/>
      <c r="BUO89" s="60"/>
      <c r="BUP89" s="60"/>
      <c r="BUQ89" s="60"/>
      <c r="BUR89" s="60"/>
      <c r="BUS89" s="60"/>
      <c r="BUT89" s="60"/>
      <c r="BUU89" s="60"/>
      <c r="BUV89" s="60"/>
      <c r="BUW89" s="60"/>
      <c r="BUX89" s="60"/>
      <c r="BUY89" s="60"/>
      <c r="BUZ89" s="60"/>
      <c r="BVA89" s="60"/>
      <c r="BVB89" s="60"/>
      <c r="BVC89" s="60"/>
      <c r="BVD89" s="60"/>
      <c r="BVE89" s="60"/>
      <c r="BVF89" s="60"/>
      <c r="BVG89" s="60"/>
      <c r="BVH89" s="60"/>
      <c r="BVI89" s="60"/>
      <c r="BVJ89" s="60"/>
      <c r="BVK89" s="60"/>
      <c r="BVL89" s="60"/>
      <c r="BVM89" s="60"/>
      <c r="BVN89" s="60"/>
      <c r="BVO89" s="60"/>
      <c r="BVP89" s="60"/>
      <c r="BVQ89" s="60"/>
      <c r="BVR89" s="60"/>
      <c r="BVS89" s="60"/>
      <c r="BVT89" s="60"/>
      <c r="BVU89" s="60"/>
      <c r="BVV89" s="60"/>
      <c r="BVW89" s="60"/>
      <c r="BVX89" s="60"/>
      <c r="BVY89" s="60"/>
      <c r="BVZ89" s="60"/>
      <c r="BWA89" s="60"/>
      <c r="BWB89" s="60"/>
      <c r="BWC89" s="60"/>
      <c r="BWD89" s="60"/>
      <c r="BWE89" s="60"/>
      <c r="BWF89" s="60"/>
      <c r="BWG89" s="60"/>
      <c r="BWH89" s="60"/>
      <c r="BWI89" s="60"/>
      <c r="BWJ89" s="60"/>
      <c r="BWK89" s="60"/>
      <c r="BWL89" s="60"/>
      <c r="BWM89" s="60"/>
      <c r="BWN89" s="60"/>
      <c r="BWO89" s="60"/>
      <c r="BWP89" s="60"/>
      <c r="BWQ89" s="60"/>
      <c r="BWR89" s="60"/>
      <c r="BWS89" s="60"/>
      <c r="BWT89" s="60"/>
      <c r="BWU89" s="60"/>
      <c r="BWV89" s="60"/>
      <c r="BWW89" s="60"/>
      <c r="BWX89" s="60"/>
      <c r="BWY89" s="60"/>
      <c r="BWZ89" s="60"/>
      <c r="BXA89" s="60"/>
      <c r="BXB89" s="60"/>
      <c r="BXC89" s="60"/>
      <c r="BXD89" s="60"/>
      <c r="BXE89" s="60"/>
      <c r="BXF89" s="60"/>
      <c r="BXG89" s="60"/>
      <c r="BXH89" s="60"/>
      <c r="BXI89" s="60"/>
      <c r="BXJ89" s="60"/>
      <c r="BXK89" s="60"/>
      <c r="BXL89" s="60"/>
      <c r="BXM89" s="60"/>
      <c r="BXN89" s="60"/>
      <c r="BXO89" s="60"/>
      <c r="BXP89" s="60"/>
      <c r="BXQ89" s="60"/>
      <c r="BXR89" s="60"/>
      <c r="BXS89" s="60"/>
      <c r="BXT89" s="60"/>
      <c r="BXU89" s="60"/>
      <c r="BXV89" s="60"/>
      <c r="BXW89" s="60"/>
      <c r="BXX89" s="60"/>
      <c r="BXY89" s="60"/>
      <c r="BXZ89" s="60"/>
      <c r="BYA89" s="60"/>
      <c r="BYB89" s="60"/>
      <c r="BYC89" s="60"/>
      <c r="BYD89" s="60"/>
      <c r="BYE89" s="60"/>
      <c r="BYF89" s="60"/>
      <c r="BYG89" s="60"/>
      <c r="BYH89" s="60"/>
      <c r="BYI89" s="60"/>
      <c r="BYJ89" s="60"/>
      <c r="BYK89" s="60"/>
      <c r="BYL89" s="60"/>
      <c r="BYM89" s="60"/>
      <c r="BYN89" s="60"/>
      <c r="BYO89" s="60"/>
      <c r="BYP89" s="60"/>
      <c r="BYQ89" s="60"/>
      <c r="BYR89" s="60"/>
      <c r="BYS89" s="60"/>
      <c r="BYT89" s="60"/>
      <c r="BYU89" s="60"/>
      <c r="BYV89" s="60"/>
      <c r="BYW89" s="60"/>
      <c r="BYX89" s="60"/>
      <c r="BYY89" s="60"/>
      <c r="BYZ89" s="60"/>
      <c r="BZA89" s="60"/>
      <c r="BZB89" s="60"/>
      <c r="BZC89" s="60"/>
      <c r="BZD89" s="60"/>
      <c r="BZE89" s="60"/>
      <c r="BZF89" s="60"/>
      <c r="BZG89" s="60"/>
      <c r="BZH89" s="60"/>
      <c r="BZI89" s="60"/>
      <c r="BZJ89" s="60"/>
      <c r="BZK89" s="60"/>
      <c r="BZL89" s="60"/>
      <c r="BZM89" s="60"/>
      <c r="BZN89" s="60"/>
      <c r="BZO89" s="60"/>
      <c r="BZP89" s="60"/>
      <c r="BZQ89" s="60"/>
      <c r="BZR89" s="60"/>
      <c r="BZS89" s="60"/>
      <c r="BZT89" s="60"/>
      <c r="BZU89" s="60"/>
      <c r="BZV89" s="60"/>
      <c r="BZW89" s="60"/>
      <c r="BZX89" s="60"/>
      <c r="BZY89" s="60"/>
      <c r="BZZ89" s="60"/>
      <c r="CAA89" s="60"/>
      <c r="CAB89" s="60"/>
      <c r="CAC89" s="60"/>
      <c r="CAD89" s="60"/>
      <c r="CAE89" s="60"/>
      <c r="CAF89" s="60"/>
      <c r="CAG89" s="60"/>
      <c r="CAH89" s="60"/>
      <c r="CAI89" s="60"/>
      <c r="CAJ89" s="60"/>
      <c r="CAK89" s="60"/>
      <c r="CAL89" s="60"/>
      <c r="CAM89" s="60"/>
      <c r="CAN89" s="60"/>
      <c r="CAO89" s="60"/>
      <c r="CAP89" s="60"/>
      <c r="CAQ89" s="60"/>
      <c r="CAR89" s="60"/>
      <c r="CAS89" s="60"/>
      <c r="CAT89" s="60"/>
      <c r="CAU89" s="60"/>
      <c r="CAV89" s="60"/>
      <c r="CAW89" s="60"/>
      <c r="CAX89" s="60"/>
      <c r="CAY89" s="60"/>
      <c r="CAZ89" s="60"/>
      <c r="CBA89" s="60"/>
      <c r="CBB89" s="60"/>
      <c r="CBC89" s="60"/>
      <c r="CBD89" s="60"/>
      <c r="CBE89" s="60"/>
      <c r="CBF89" s="60"/>
      <c r="CBG89" s="60"/>
      <c r="CBH89" s="60"/>
      <c r="CBI89" s="60"/>
      <c r="CBJ89" s="60"/>
      <c r="CBK89" s="60"/>
      <c r="CBL89" s="60"/>
      <c r="CBM89" s="60"/>
      <c r="CBN89" s="60"/>
      <c r="CBO89" s="60"/>
      <c r="CBP89" s="60"/>
      <c r="CBQ89" s="60"/>
      <c r="CBR89" s="60"/>
      <c r="CBS89" s="60"/>
      <c r="CBT89" s="60"/>
      <c r="CBU89" s="60"/>
      <c r="CBV89" s="60"/>
      <c r="CBW89" s="60"/>
      <c r="CBX89" s="60"/>
      <c r="CBY89" s="60"/>
      <c r="CBZ89" s="60"/>
      <c r="CCA89" s="60"/>
      <c r="CCB89" s="60"/>
      <c r="CCC89" s="60"/>
      <c r="CCD89" s="60"/>
      <c r="CCE89" s="60"/>
      <c r="CCF89" s="60"/>
      <c r="CCG89" s="60"/>
      <c r="CCH89" s="60"/>
      <c r="CCI89" s="60"/>
      <c r="CCJ89" s="60"/>
      <c r="CCK89" s="60"/>
      <c r="CCL89" s="60"/>
      <c r="CCM89" s="60"/>
      <c r="CCN89" s="60"/>
      <c r="CCO89" s="60"/>
      <c r="CCP89" s="60"/>
      <c r="CCQ89" s="60"/>
      <c r="CCR89" s="60"/>
      <c r="CCS89" s="60"/>
      <c r="CCT89" s="60"/>
      <c r="CCU89" s="60"/>
      <c r="CCV89" s="60"/>
      <c r="CCW89" s="60"/>
      <c r="CCX89" s="60"/>
      <c r="CCY89" s="60"/>
      <c r="CCZ89" s="60"/>
      <c r="CDA89" s="60"/>
      <c r="CDB89" s="60"/>
      <c r="CDC89" s="60"/>
      <c r="CDD89" s="60"/>
      <c r="CDE89" s="60"/>
      <c r="CDF89" s="60"/>
      <c r="CDG89" s="60"/>
      <c r="CDH89" s="60"/>
      <c r="CDI89" s="60"/>
      <c r="CDJ89" s="60"/>
      <c r="CDK89" s="60"/>
      <c r="CDL89" s="60"/>
      <c r="CDM89" s="60"/>
      <c r="CDN89" s="60"/>
      <c r="CDO89" s="60"/>
      <c r="CDP89" s="60"/>
      <c r="CDQ89" s="60"/>
      <c r="CDR89" s="60"/>
      <c r="CDS89" s="60"/>
      <c r="CDT89" s="60"/>
      <c r="CDU89" s="60"/>
      <c r="CDV89" s="60"/>
      <c r="CDW89" s="60"/>
      <c r="CDX89" s="60"/>
      <c r="CDY89" s="60"/>
      <c r="CDZ89" s="60"/>
      <c r="CEA89" s="60"/>
      <c r="CEB89" s="60"/>
      <c r="CEC89" s="60"/>
      <c r="CED89" s="60"/>
      <c r="CEE89" s="60"/>
      <c r="CEF89" s="60"/>
      <c r="CEG89" s="60"/>
      <c r="CEH89" s="60"/>
      <c r="CEI89" s="60"/>
      <c r="CEJ89" s="60"/>
      <c r="CEK89" s="60"/>
      <c r="CEL89" s="60"/>
      <c r="CEM89" s="60"/>
      <c r="CEN89" s="60"/>
      <c r="CEO89" s="60"/>
      <c r="CEP89" s="60"/>
      <c r="CEQ89" s="60"/>
      <c r="CER89" s="60"/>
      <c r="CES89" s="60"/>
      <c r="CET89" s="60"/>
      <c r="CEU89" s="60"/>
      <c r="CEV89" s="60"/>
      <c r="CEW89" s="60"/>
      <c r="CEX89" s="60"/>
      <c r="CEY89" s="60"/>
      <c r="CEZ89" s="60"/>
      <c r="CFA89" s="60"/>
      <c r="CFB89" s="60"/>
      <c r="CFC89" s="60"/>
      <c r="CFD89" s="60"/>
      <c r="CFE89" s="60"/>
      <c r="CFF89" s="60"/>
      <c r="CFG89" s="60"/>
      <c r="CFH89" s="60"/>
      <c r="CFI89" s="60"/>
      <c r="CFJ89" s="60"/>
      <c r="CFK89" s="60"/>
      <c r="CFL89" s="60"/>
      <c r="CFM89" s="60"/>
      <c r="CFN89" s="60"/>
      <c r="CFO89" s="60"/>
      <c r="CFP89" s="60"/>
      <c r="CFQ89" s="60"/>
      <c r="CFR89" s="60"/>
      <c r="CFS89" s="60"/>
      <c r="CFT89" s="60"/>
      <c r="CFU89" s="60"/>
      <c r="CFV89" s="60"/>
      <c r="CFW89" s="60"/>
      <c r="CFX89" s="60"/>
      <c r="CFY89" s="60"/>
      <c r="CFZ89" s="60"/>
      <c r="CGA89" s="60"/>
      <c r="CGB89" s="60"/>
      <c r="CGC89" s="60"/>
      <c r="CGD89" s="60"/>
      <c r="CGE89" s="60"/>
      <c r="CGF89" s="60"/>
      <c r="CGG89" s="60"/>
      <c r="CGH89" s="60"/>
      <c r="CGI89" s="60"/>
      <c r="CGJ89" s="60"/>
      <c r="CGK89" s="60"/>
      <c r="CGL89" s="60"/>
      <c r="CGM89" s="60"/>
      <c r="CGN89" s="60"/>
      <c r="CGO89" s="60"/>
      <c r="CGP89" s="60"/>
      <c r="CGQ89" s="60"/>
      <c r="CGR89" s="60"/>
      <c r="CGS89" s="60"/>
      <c r="CGT89" s="60"/>
      <c r="CGU89" s="60"/>
      <c r="CGV89" s="60"/>
      <c r="CGW89" s="60"/>
      <c r="CGX89" s="60"/>
      <c r="CGY89" s="60"/>
      <c r="CGZ89" s="60"/>
      <c r="CHA89" s="60"/>
      <c r="CHB89" s="60"/>
      <c r="CHC89" s="60"/>
      <c r="CHD89" s="60"/>
      <c r="CHE89" s="60"/>
      <c r="CHF89" s="60"/>
      <c r="CHG89" s="60"/>
      <c r="CHH89" s="60"/>
      <c r="CHI89" s="60"/>
      <c r="CHJ89" s="60"/>
      <c r="CHK89" s="60"/>
      <c r="CHL89" s="60"/>
      <c r="CHM89" s="60"/>
      <c r="CHN89" s="60"/>
      <c r="CHO89" s="60"/>
      <c r="CHP89" s="60"/>
      <c r="CHQ89" s="60"/>
      <c r="CHR89" s="60"/>
      <c r="CHS89" s="60"/>
      <c r="CHT89" s="60"/>
      <c r="CHU89" s="60"/>
      <c r="CHV89" s="60"/>
      <c r="CHW89" s="60"/>
      <c r="CHX89" s="60"/>
      <c r="CHY89" s="60"/>
      <c r="CHZ89" s="60"/>
      <c r="CIA89" s="60"/>
      <c r="CIB89" s="60"/>
      <c r="CIC89" s="60"/>
      <c r="CID89" s="60"/>
      <c r="CIE89" s="60"/>
      <c r="CIF89" s="60"/>
      <c r="CIG89" s="60"/>
      <c r="CIH89" s="60"/>
      <c r="CII89" s="60"/>
      <c r="CIJ89" s="60"/>
      <c r="CIK89" s="60"/>
      <c r="CIL89" s="60"/>
      <c r="CIM89" s="60"/>
      <c r="CIN89" s="60"/>
      <c r="CIO89" s="60"/>
      <c r="CIP89" s="60"/>
      <c r="CIQ89" s="60"/>
      <c r="CIR89" s="60"/>
      <c r="CIS89" s="60"/>
      <c r="CIT89" s="60"/>
      <c r="CIU89" s="60"/>
      <c r="CIV89" s="60"/>
      <c r="CIW89" s="60"/>
      <c r="CIX89" s="60"/>
      <c r="CIY89" s="60"/>
      <c r="CIZ89" s="60"/>
      <c r="CJA89" s="60"/>
      <c r="CJB89" s="60"/>
      <c r="CJC89" s="60"/>
      <c r="CJD89" s="60"/>
      <c r="CJE89" s="60"/>
      <c r="CJF89" s="60"/>
      <c r="CJG89" s="60"/>
      <c r="CJH89" s="60"/>
      <c r="CJI89" s="60"/>
      <c r="CJJ89" s="60"/>
      <c r="CJK89" s="60"/>
      <c r="CJL89" s="60"/>
      <c r="CJM89" s="60"/>
      <c r="CJN89" s="60"/>
      <c r="CJO89" s="60"/>
      <c r="CJP89" s="60"/>
      <c r="CJQ89" s="60"/>
      <c r="CJR89" s="60"/>
      <c r="CJS89" s="60"/>
      <c r="CJT89" s="60"/>
      <c r="CJU89" s="60"/>
      <c r="CJV89" s="60"/>
      <c r="CJW89" s="60"/>
      <c r="CJX89" s="60"/>
      <c r="CJY89" s="60"/>
      <c r="CJZ89" s="60"/>
      <c r="CKA89" s="60"/>
      <c r="CKB89" s="60"/>
      <c r="CKC89" s="60"/>
      <c r="CKD89" s="60"/>
      <c r="CKE89" s="60"/>
      <c r="CKF89" s="60"/>
      <c r="CKG89" s="60"/>
      <c r="CKH89" s="60"/>
      <c r="CKI89" s="60"/>
      <c r="CKJ89" s="60"/>
      <c r="CKK89" s="60"/>
      <c r="CKL89" s="60"/>
      <c r="CKM89" s="60"/>
      <c r="CKN89" s="60"/>
      <c r="CKO89" s="60"/>
      <c r="CKP89" s="60"/>
      <c r="CKQ89" s="60"/>
      <c r="CKR89" s="60"/>
      <c r="CKS89" s="60"/>
      <c r="CKT89" s="60"/>
      <c r="CKU89" s="60"/>
      <c r="CKV89" s="60"/>
      <c r="CKW89" s="60"/>
      <c r="CKX89" s="60"/>
      <c r="CKY89" s="60"/>
      <c r="CKZ89" s="60"/>
      <c r="CLA89" s="60"/>
      <c r="CLB89" s="60"/>
      <c r="CLC89" s="60"/>
      <c r="CLD89" s="60"/>
      <c r="CLE89" s="60"/>
      <c r="CLF89" s="60"/>
      <c r="CLG89" s="60"/>
      <c r="CLH89" s="60"/>
      <c r="CLI89" s="60"/>
      <c r="CLJ89" s="60"/>
      <c r="CLK89" s="60"/>
      <c r="CLL89" s="60"/>
      <c r="CLM89" s="60"/>
      <c r="CLN89" s="60"/>
      <c r="CLO89" s="60"/>
      <c r="CLP89" s="60"/>
      <c r="CLQ89" s="60"/>
      <c r="CLR89" s="60"/>
      <c r="CLS89" s="60"/>
      <c r="CLT89" s="60"/>
      <c r="CLU89" s="60"/>
      <c r="CLV89" s="60"/>
      <c r="CLW89" s="60"/>
      <c r="CLX89" s="60"/>
      <c r="CLY89" s="60"/>
      <c r="CLZ89" s="60"/>
      <c r="CMA89" s="60"/>
      <c r="CMB89" s="60"/>
      <c r="CMC89" s="60"/>
      <c r="CMD89" s="60"/>
      <c r="CME89" s="60"/>
      <c r="CMF89" s="60"/>
      <c r="CMG89" s="60"/>
      <c r="CMH89" s="60"/>
      <c r="CMI89" s="60"/>
      <c r="CMJ89" s="60"/>
      <c r="CMK89" s="60"/>
      <c r="CML89" s="60"/>
      <c r="CMM89" s="60"/>
      <c r="CMN89" s="60"/>
      <c r="CMO89" s="60"/>
      <c r="CMP89" s="60"/>
      <c r="CMQ89" s="60"/>
      <c r="CMR89" s="60"/>
      <c r="CMS89" s="60"/>
      <c r="CMT89" s="60"/>
      <c r="CMU89" s="60"/>
      <c r="CMV89" s="60"/>
      <c r="CMW89" s="60"/>
      <c r="CMX89" s="60"/>
      <c r="CMY89" s="60"/>
      <c r="CMZ89" s="60"/>
      <c r="CNA89" s="60"/>
      <c r="CNB89" s="60"/>
      <c r="CNC89" s="60"/>
      <c r="CND89" s="60"/>
      <c r="CNE89" s="60"/>
      <c r="CNF89" s="60"/>
      <c r="CNG89" s="60"/>
      <c r="CNH89" s="60"/>
      <c r="CNI89" s="60"/>
      <c r="CNJ89" s="60"/>
      <c r="CNK89" s="60"/>
      <c r="CNL89" s="60"/>
      <c r="CNM89" s="60"/>
      <c r="CNN89" s="60"/>
      <c r="CNO89" s="60"/>
      <c r="CNP89" s="60"/>
      <c r="CNQ89" s="60"/>
      <c r="CNR89" s="60"/>
      <c r="CNS89" s="60"/>
      <c r="CNT89" s="60"/>
      <c r="CNU89" s="60"/>
      <c r="CNV89" s="60"/>
      <c r="CNW89" s="60"/>
      <c r="CNX89" s="60"/>
      <c r="CNY89" s="60"/>
      <c r="CNZ89" s="60"/>
      <c r="COA89" s="60"/>
      <c r="COB89" s="60"/>
      <c r="COC89" s="60"/>
      <c r="COD89" s="60"/>
      <c r="COE89" s="60"/>
      <c r="COF89" s="60"/>
      <c r="COG89" s="60"/>
      <c r="COH89" s="60"/>
      <c r="COI89" s="60"/>
      <c r="COJ89" s="60"/>
      <c r="COK89" s="60"/>
      <c r="COL89" s="60"/>
      <c r="COM89" s="60"/>
      <c r="CON89" s="60"/>
      <c r="COO89" s="60"/>
      <c r="COP89" s="60"/>
      <c r="COQ89" s="60"/>
      <c r="COR89" s="60"/>
      <c r="COS89" s="60"/>
      <c r="COT89" s="60"/>
      <c r="COU89" s="60"/>
      <c r="COV89" s="60"/>
      <c r="COW89" s="60"/>
      <c r="COX89" s="60"/>
      <c r="COY89" s="60"/>
      <c r="COZ89" s="60"/>
      <c r="CPA89" s="60"/>
      <c r="CPB89" s="60"/>
      <c r="CPC89" s="60"/>
      <c r="CPD89" s="60"/>
      <c r="CPE89" s="60"/>
      <c r="CPF89" s="60"/>
      <c r="CPG89" s="60"/>
      <c r="CPH89" s="60"/>
      <c r="CPI89" s="60"/>
      <c r="CPJ89" s="60"/>
      <c r="CPK89" s="60"/>
      <c r="CPL89" s="60"/>
      <c r="CPM89" s="60"/>
      <c r="CPN89" s="60"/>
      <c r="CPO89" s="60"/>
      <c r="CPP89" s="60"/>
      <c r="CPQ89" s="60"/>
      <c r="CPR89" s="60"/>
      <c r="CPS89" s="60"/>
      <c r="CPT89" s="60"/>
      <c r="CPU89" s="60"/>
      <c r="CPV89" s="60"/>
      <c r="CPW89" s="60"/>
      <c r="CPX89" s="60"/>
      <c r="CPY89" s="60"/>
      <c r="CPZ89" s="60"/>
      <c r="CQA89" s="60"/>
      <c r="CQB89" s="60"/>
      <c r="CQC89" s="60"/>
      <c r="CQD89" s="60"/>
      <c r="CQE89" s="60"/>
      <c r="CQF89" s="60"/>
      <c r="CQG89" s="60"/>
      <c r="CQH89" s="60"/>
      <c r="CQI89" s="60"/>
      <c r="CQJ89" s="60"/>
      <c r="CQK89" s="60"/>
      <c r="CQL89" s="60"/>
      <c r="CQM89" s="60"/>
      <c r="CQN89" s="60"/>
      <c r="CQO89" s="60"/>
      <c r="CQP89" s="60"/>
      <c r="CQQ89" s="60"/>
      <c r="CQR89" s="60"/>
      <c r="CQS89" s="60"/>
      <c r="CQT89" s="60"/>
      <c r="CQU89" s="60"/>
      <c r="CQV89" s="60"/>
      <c r="CQW89" s="60"/>
      <c r="CQX89" s="60"/>
      <c r="CQY89" s="60"/>
      <c r="CQZ89" s="60"/>
      <c r="CRA89" s="60"/>
      <c r="CRB89" s="60"/>
      <c r="CRC89" s="60"/>
      <c r="CRD89" s="60"/>
      <c r="CRE89" s="60"/>
      <c r="CRF89" s="60"/>
      <c r="CRG89" s="60"/>
      <c r="CRH89" s="60"/>
      <c r="CRI89" s="60"/>
      <c r="CRJ89" s="60"/>
      <c r="CRK89" s="60"/>
      <c r="CRL89" s="60"/>
      <c r="CRM89" s="60"/>
      <c r="CRN89" s="60"/>
      <c r="CRO89" s="60"/>
      <c r="CRP89" s="60"/>
      <c r="CRQ89" s="60"/>
      <c r="CRR89" s="60"/>
      <c r="CRS89" s="60"/>
      <c r="CRT89" s="60"/>
      <c r="CRU89" s="60"/>
      <c r="CRV89" s="60"/>
      <c r="CRW89" s="60"/>
      <c r="CRX89" s="60"/>
      <c r="CRY89" s="60"/>
      <c r="CRZ89" s="60"/>
      <c r="CSA89" s="60"/>
      <c r="CSB89" s="60"/>
      <c r="CSC89" s="60"/>
      <c r="CSD89" s="60"/>
      <c r="CSE89" s="60"/>
      <c r="CSF89" s="60"/>
      <c r="CSG89" s="60"/>
      <c r="CSH89" s="60"/>
      <c r="CSI89" s="60"/>
      <c r="CSJ89" s="60"/>
      <c r="CSK89" s="60"/>
      <c r="CSL89" s="60"/>
      <c r="CSM89" s="60"/>
      <c r="CSN89" s="60"/>
      <c r="CSO89" s="60"/>
      <c r="CSP89" s="60"/>
      <c r="CSQ89" s="60"/>
      <c r="CSR89" s="60"/>
      <c r="CSS89" s="60"/>
      <c r="CST89" s="60"/>
      <c r="CSU89" s="60"/>
      <c r="CSV89" s="60"/>
      <c r="CSW89" s="60"/>
      <c r="CSX89" s="60"/>
      <c r="CSY89" s="60"/>
      <c r="CSZ89" s="60"/>
      <c r="CTA89" s="60"/>
      <c r="CTB89" s="60"/>
      <c r="CTC89" s="60"/>
      <c r="CTD89" s="60"/>
      <c r="CTE89" s="60"/>
      <c r="CTF89" s="60"/>
      <c r="CTG89" s="60"/>
      <c r="CTH89" s="60"/>
      <c r="CTI89" s="60"/>
      <c r="CTJ89" s="60"/>
      <c r="CTK89" s="60"/>
      <c r="CTL89" s="60"/>
      <c r="CTM89" s="60"/>
      <c r="CTN89" s="60"/>
      <c r="CTO89" s="60"/>
      <c r="CTP89" s="60"/>
      <c r="CTQ89" s="60"/>
      <c r="CTR89" s="60"/>
      <c r="CTS89" s="60"/>
      <c r="CTT89" s="60"/>
      <c r="CTU89" s="60"/>
      <c r="CTV89" s="60"/>
      <c r="CTW89" s="60"/>
      <c r="CTX89" s="60"/>
      <c r="CTY89" s="60"/>
      <c r="CTZ89" s="60"/>
      <c r="CUA89" s="60"/>
      <c r="CUB89" s="60"/>
      <c r="CUC89" s="60"/>
      <c r="CUD89" s="60"/>
      <c r="CUE89" s="60"/>
      <c r="CUF89" s="60"/>
      <c r="CUG89" s="60"/>
      <c r="CUH89" s="60"/>
      <c r="CUI89" s="60"/>
      <c r="CUJ89" s="60"/>
      <c r="CUK89" s="60"/>
      <c r="CUL89" s="60"/>
      <c r="CUM89" s="60"/>
      <c r="CUN89" s="60"/>
      <c r="CUO89" s="60"/>
      <c r="CUP89" s="60"/>
      <c r="CUQ89" s="60"/>
      <c r="CUR89" s="60"/>
      <c r="CUS89" s="60"/>
      <c r="CUT89" s="60"/>
      <c r="CUU89" s="60"/>
      <c r="CUV89" s="60"/>
      <c r="CUW89" s="60"/>
      <c r="CUX89" s="60"/>
      <c r="CUY89" s="60"/>
      <c r="CUZ89" s="60"/>
      <c r="CVA89" s="60"/>
      <c r="CVB89" s="60"/>
      <c r="CVC89" s="60"/>
      <c r="CVD89" s="60"/>
      <c r="CVE89" s="60"/>
      <c r="CVF89" s="60"/>
      <c r="CVG89" s="60"/>
      <c r="CVH89" s="60"/>
      <c r="CVI89" s="60"/>
      <c r="CVJ89" s="60"/>
      <c r="CVK89" s="60"/>
      <c r="CVL89" s="60"/>
      <c r="CVM89" s="60"/>
      <c r="CVN89" s="60"/>
      <c r="CVO89" s="60"/>
      <c r="CVP89" s="60"/>
      <c r="CVQ89" s="60"/>
      <c r="CVR89" s="60"/>
      <c r="CVS89" s="60"/>
      <c r="CVT89" s="60"/>
      <c r="CVU89" s="60"/>
      <c r="CVV89" s="60"/>
      <c r="CVW89" s="60"/>
      <c r="CVX89" s="60"/>
      <c r="CVY89" s="60"/>
      <c r="CVZ89" s="60"/>
      <c r="CWA89" s="60"/>
      <c r="CWB89" s="60"/>
      <c r="CWC89" s="60"/>
      <c r="CWD89" s="60"/>
      <c r="CWE89" s="60"/>
      <c r="CWF89" s="60"/>
      <c r="CWG89" s="60"/>
      <c r="CWH89" s="60"/>
      <c r="CWI89" s="60"/>
      <c r="CWJ89" s="60"/>
      <c r="CWK89" s="60"/>
      <c r="CWL89" s="60"/>
      <c r="CWM89" s="60"/>
      <c r="CWN89" s="60"/>
      <c r="CWO89" s="60"/>
      <c r="CWP89" s="60"/>
      <c r="CWQ89" s="60"/>
      <c r="CWR89" s="60"/>
      <c r="CWS89" s="60"/>
      <c r="CWT89" s="60"/>
      <c r="CWU89" s="60"/>
      <c r="CWV89" s="60"/>
      <c r="CWW89" s="60"/>
      <c r="CWX89" s="60"/>
      <c r="CWY89" s="60"/>
      <c r="CWZ89" s="60"/>
      <c r="CXA89" s="60"/>
      <c r="CXB89" s="60"/>
      <c r="CXC89" s="60"/>
      <c r="CXD89" s="60"/>
      <c r="CXE89" s="60"/>
      <c r="CXF89" s="60"/>
      <c r="CXG89" s="60"/>
      <c r="CXH89" s="60"/>
      <c r="CXI89" s="60"/>
      <c r="CXJ89" s="60"/>
      <c r="CXK89" s="60"/>
      <c r="CXL89" s="60"/>
      <c r="CXM89" s="60"/>
      <c r="CXN89" s="60"/>
      <c r="CXO89" s="60"/>
      <c r="CXP89" s="60"/>
      <c r="CXQ89" s="60"/>
      <c r="CXR89" s="60"/>
      <c r="CXS89" s="60"/>
      <c r="CXT89" s="60"/>
      <c r="CXU89" s="60"/>
      <c r="CXV89" s="60"/>
      <c r="CXW89" s="60"/>
      <c r="CXX89" s="60"/>
      <c r="CXY89" s="60"/>
      <c r="CXZ89" s="60"/>
      <c r="CYA89" s="60"/>
      <c r="CYB89" s="60"/>
      <c r="CYC89" s="60"/>
      <c r="CYD89" s="60"/>
      <c r="CYE89" s="60"/>
      <c r="CYF89" s="60"/>
      <c r="CYG89" s="60"/>
      <c r="CYH89" s="60"/>
      <c r="CYI89" s="60"/>
      <c r="CYJ89" s="60"/>
      <c r="CYK89" s="60"/>
      <c r="CYL89" s="60"/>
      <c r="CYM89" s="60"/>
      <c r="CYN89" s="60"/>
      <c r="CYO89" s="60"/>
      <c r="CYP89" s="60"/>
      <c r="CYQ89" s="60"/>
      <c r="CYR89" s="60"/>
      <c r="CYS89" s="60"/>
      <c r="CYT89" s="60"/>
      <c r="CYU89" s="60"/>
      <c r="CYV89" s="60"/>
      <c r="CYW89" s="60"/>
      <c r="CYX89" s="60"/>
      <c r="CYY89" s="60"/>
      <c r="CYZ89" s="60"/>
      <c r="CZA89" s="60"/>
      <c r="CZB89" s="60"/>
      <c r="CZC89" s="60"/>
      <c r="CZD89" s="60"/>
      <c r="CZE89" s="60"/>
      <c r="CZF89" s="60"/>
      <c r="CZG89" s="60"/>
      <c r="CZH89" s="60"/>
      <c r="CZI89" s="60"/>
      <c r="CZJ89" s="60"/>
      <c r="CZK89" s="60"/>
      <c r="CZL89" s="60"/>
      <c r="CZM89" s="60"/>
      <c r="CZN89" s="60"/>
      <c r="CZO89" s="60"/>
      <c r="CZP89" s="60"/>
      <c r="CZQ89" s="60"/>
      <c r="CZR89" s="60"/>
      <c r="CZS89" s="60"/>
      <c r="CZT89" s="60"/>
      <c r="CZU89" s="60"/>
      <c r="CZV89" s="60"/>
      <c r="CZW89" s="60"/>
      <c r="CZX89" s="60"/>
      <c r="CZY89" s="60"/>
      <c r="CZZ89" s="60"/>
      <c r="DAA89" s="60"/>
      <c r="DAB89" s="60"/>
      <c r="DAC89" s="60"/>
      <c r="DAD89" s="60"/>
      <c r="DAE89" s="60"/>
      <c r="DAF89" s="60"/>
      <c r="DAG89" s="60"/>
      <c r="DAH89" s="60"/>
      <c r="DAI89" s="60"/>
      <c r="DAJ89" s="60"/>
      <c r="DAK89" s="60"/>
      <c r="DAL89" s="60"/>
      <c r="DAM89" s="60"/>
      <c r="DAN89" s="60"/>
      <c r="DAO89" s="60"/>
      <c r="DAP89" s="60"/>
      <c r="DAQ89" s="60"/>
      <c r="DAR89" s="60"/>
      <c r="DAS89" s="60"/>
      <c r="DAT89" s="60"/>
      <c r="DAU89" s="60"/>
      <c r="DAV89" s="60"/>
      <c r="DAW89" s="60"/>
      <c r="DAX89" s="60"/>
      <c r="DAY89" s="60"/>
      <c r="DAZ89" s="60"/>
      <c r="DBA89" s="60"/>
      <c r="DBB89" s="60"/>
      <c r="DBC89" s="60"/>
      <c r="DBD89" s="60"/>
      <c r="DBE89" s="60"/>
      <c r="DBF89" s="60"/>
      <c r="DBG89" s="60"/>
      <c r="DBH89" s="60"/>
      <c r="DBI89" s="60"/>
      <c r="DBJ89" s="60"/>
      <c r="DBK89" s="60"/>
      <c r="DBL89" s="60"/>
      <c r="DBM89" s="60"/>
      <c r="DBN89" s="60"/>
      <c r="DBO89" s="60"/>
      <c r="DBP89" s="60"/>
      <c r="DBQ89" s="60"/>
      <c r="DBR89" s="60"/>
      <c r="DBS89" s="60"/>
      <c r="DBT89" s="60"/>
      <c r="DBU89" s="60"/>
      <c r="DBV89" s="60"/>
      <c r="DBW89" s="60"/>
      <c r="DBX89" s="60"/>
      <c r="DBY89" s="60"/>
      <c r="DBZ89" s="60"/>
      <c r="DCA89" s="60"/>
      <c r="DCB89" s="60"/>
      <c r="DCC89" s="60"/>
      <c r="DCD89" s="60"/>
      <c r="DCE89" s="60"/>
      <c r="DCF89" s="60"/>
      <c r="DCG89" s="60"/>
      <c r="DCH89" s="60"/>
      <c r="DCI89" s="60"/>
      <c r="DCJ89" s="60"/>
      <c r="DCK89" s="60"/>
      <c r="DCL89" s="60"/>
      <c r="DCM89" s="60"/>
      <c r="DCN89" s="60"/>
      <c r="DCO89" s="60"/>
      <c r="DCP89" s="60"/>
      <c r="DCQ89" s="60"/>
      <c r="DCR89" s="60"/>
      <c r="DCS89" s="60"/>
      <c r="DCT89" s="60"/>
      <c r="DCU89" s="60"/>
      <c r="DCV89" s="60"/>
      <c r="DCW89" s="60"/>
      <c r="DCX89" s="60"/>
      <c r="DCY89" s="60"/>
      <c r="DCZ89" s="60"/>
      <c r="DDA89" s="60"/>
      <c r="DDB89" s="60"/>
      <c r="DDC89" s="60"/>
      <c r="DDD89" s="60"/>
      <c r="DDE89" s="60"/>
      <c r="DDF89" s="60"/>
      <c r="DDG89" s="60"/>
      <c r="DDH89" s="60"/>
      <c r="DDI89" s="60"/>
      <c r="DDJ89" s="60"/>
      <c r="DDK89" s="60"/>
      <c r="DDL89" s="60"/>
      <c r="DDM89" s="60"/>
      <c r="DDN89" s="60"/>
      <c r="DDO89" s="60"/>
      <c r="DDP89" s="60"/>
      <c r="DDQ89" s="60"/>
      <c r="DDR89" s="60"/>
      <c r="DDS89" s="60"/>
      <c r="DDT89" s="60"/>
      <c r="DDU89" s="60"/>
      <c r="DDV89" s="60"/>
      <c r="DDW89" s="60"/>
      <c r="DDX89" s="60"/>
      <c r="DDY89" s="60"/>
      <c r="DDZ89" s="60"/>
      <c r="DEA89" s="60"/>
      <c r="DEB89" s="60"/>
      <c r="DEC89" s="60"/>
      <c r="DED89" s="60"/>
      <c r="DEE89" s="60"/>
      <c r="DEF89" s="60"/>
      <c r="DEG89" s="60"/>
      <c r="DEH89" s="60"/>
      <c r="DEI89" s="60"/>
      <c r="DEJ89" s="60"/>
      <c r="DEK89" s="60"/>
      <c r="DEL89" s="60"/>
      <c r="DEM89" s="60"/>
      <c r="DEN89" s="60"/>
      <c r="DEO89" s="60"/>
      <c r="DEP89" s="60"/>
      <c r="DEQ89" s="60"/>
      <c r="DER89" s="60"/>
      <c r="DES89" s="60"/>
      <c r="DET89" s="60"/>
      <c r="DEU89" s="60"/>
      <c r="DEV89" s="60"/>
      <c r="DEW89" s="60"/>
      <c r="DEX89" s="60"/>
      <c r="DEY89" s="60"/>
      <c r="DEZ89" s="60"/>
      <c r="DFA89" s="60"/>
      <c r="DFB89" s="60"/>
      <c r="DFC89" s="60"/>
      <c r="DFD89" s="60"/>
      <c r="DFE89" s="60"/>
      <c r="DFF89" s="60"/>
      <c r="DFG89" s="60"/>
      <c r="DFH89" s="60"/>
      <c r="DFI89" s="60"/>
      <c r="DFJ89" s="60"/>
      <c r="DFK89" s="60"/>
      <c r="DFL89" s="60"/>
      <c r="DFM89" s="60"/>
      <c r="DFN89" s="60"/>
      <c r="DFO89" s="60"/>
      <c r="DFP89" s="60"/>
      <c r="DFQ89" s="60"/>
      <c r="DFR89" s="60"/>
      <c r="DFS89" s="60"/>
      <c r="DFT89" s="60"/>
      <c r="DFU89" s="60"/>
      <c r="DFV89" s="60"/>
      <c r="DFW89" s="60"/>
      <c r="DFX89" s="60"/>
      <c r="DFY89" s="60"/>
      <c r="DFZ89" s="60"/>
      <c r="DGA89" s="60"/>
      <c r="DGB89" s="60"/>
      <c r="DGC89" s="60"/>
      <c r="DGD89" s="60"/>
      <c r="DGE89" s="60"/>
      <c r="DGF89" s="60"/>
      <c r="DGG89" s="60"/>
      <c r="DGH89" s="60"/>
      <c r="DGI89" s="60"/>
      <c r="DGJ89" s="60"/>
      <c r="DGK89" s="60"/>
      <c r="DGL89" s="60"/>
      <c r="DGM89" s="60"/>
      <c r="DGN89" s="60"/>
      <c r="DGO89" s="60"/>
      <c r="DGP89" s="60"/>
      <c r="DGQ89" s="60"/>
      <c r="DGR89" s="60"/>
      <c r="DGS89" s="60"/>
      <c r="DGT89" s="60"/>
      <c r="DGU89" s="60"/>
      <c r="DGV89" s="60"/>
      <c r="DGW89" s="60"/>
      <c r="DGX89" s="60"/>
      <c r="DGY89" s="60"/>
      <c r="DGZ89" s="60"/>
      <c r="DHA89" s="60"/>
      <c r="DHB89" s="60"/>
      <c r="DHC89" s="60"/>
      <c r="DHD89" s="60"/>
      <c r="DHE89" s="60"/>
      <c r="DHF89" s="60"/>
      <c r="DHG89" s="60"/>
      <c r="DHH89" s="60"/>
      <c r="DHI89" s="60"/>
      <c r="DHJ89" s="60"/>
      <c r="DHK89" s="60"/>
      <c r="DHL89" s="60"/>
      <c r="DHM89" s="60"/>
      <c r="DHN89" s="60"/>
      <c r="DHO89" s="60"/>
      <c r="DHP89" s="60"/>
      <c r="DHQ89" s="60"/>
      <c r="DHR89" s="60"/>
      <c r="DHS89" s="60"/>
      <c r="DHT89" s="60"/>
      <c r="DHU89" s="60"/>
      <c r="DHV89" s="60"/>
      <c r="DHW89" s="60"/>
      <c r="DHX89" s="60"/>
      <c r="DHY89" s="60"/>
      <c r="DHZ89" s="60"/>
      <c r="DIA89" s="60"/>
      <c r="DIB89" s="60"/>
      <c r="DIC89" s="60"/>
      <c r="DID89" s="60"/>
      <c r="DIE89" s="60"/>
      <c r="DIF89" s="60"/>
      <c r="DIG89" s="60"/>
      <c r="DIH89" s="60"/>
      <c r="DII89" s="60"/>
      <c r="DIJ89" s="60"/>
      <c r="DIK89" s="60"/>
      <c r="DIL89" s="60"/>
      <c r="DIM89" s="60"/>
      <c r="DIN89" s="60"/>
      <c r="DIO89" s="60"/>
      <c r="DIP89" s="60"/>
      <c r="DIQ89" s="60"/>
      <c r="DIR89" s="60"/>
      <c r="DIS89" s="60"/>
      <c r="DIT89" s="60"/>
      <c r="DIU89" s="60"/>
      <c r="DIV89" s="60"/>
      <c r="DIW89" s="60"/>
      <c r="DIX89" s="60"/>
      <c r="DIY89" s="60"/>
      <c r="DIZ89" s="60"/>
      <c r="DJA89" s="60"/>
      <c r="DJB89" s="60"/>
      <c r="DJC89" s="60"/>
      <c r="DJD89" s="60"/>
      <c r="DJE89" s="60"/>
      <c r="DJF89" s="60"/>
      <c r="DJG89" s="60"/>
      <c r="DJH89" s="60"/>
      <c r="DJI89" s="60"/>
      <c r="DJJ89" s="60"/>
      <c r="DJK89" s="60"/>
      <c r="DJL89" s="60"/>
      <c r="DJM89" s="60"/>
      <c r="DJN89" s="60"/>
      <c r="DJO89" s="60"/>
      <c r="DJP89" s="60"/>
      <c r="DJQ89" s="60"/>
      <c r="DJR89" s="60"/>
      <c r="DJS89" s="60"/>
      <c r="DJT89" s="60"/>
      <c r="DJU89" s="60"/>
      <c r="DJV89" s="60"/>
      <c r="DJW89" s="60"/>
      <c r="DJX89" s="60"/>
      <c r="DJY89" s="60"/>
      <c r="DJZ89" s="60"/>
      <c r="DKA89" s="60"/>
      <c r="DKB89" s="60"/>
      <c r="DKC89" s="60"/>
      <c r="DKD89" s="60"/>
      <c r="DKE89" s="60"/>
      <c r="DKF89" s="60"/>
      <c r="DKG89" s="60"/>
      <c r="DKH89" s="60"/>
      <c r="DKI89" s="60"/>
      <c r="DKJ89" s="60"/>
      <c r="DKK89" s="60"/>
      <c r="DKL89" s="60"/>
      <c r="DKM89" s="60"/>
      <c r="DKN89" s="60"/>
      <c r="DKO89" s="60"/>
      <c r="DKP89" s="60"/>
      <c r="DKQ89" s="60"/>
      <c r="DKR89" s="60"/>
      <c r="DKS89" s="60"/>
      <c r="DKT89" s="60"/>
      <c r="DKU89" s="60"/>
      <c r="DKV89" s="60"/>
      <c r="DKW89" s="60"/>
      <c r="DKX89" s="60"/>
      <c r="DKY89" s="60"/>
      <c r="DKZ89" s="60"/>
      <c r="DLA89" s="60"/>
      <c r="DLB89" s="60"/>
      <c r="DLC89" s="60"/>
      <c r="DLD89" s="60"/>
      <c r="DLE89" s="60"/>
      <c r="DLF89" s="60"/>
      <c r="DLG89" s="60"/>
      <c r="DLH89" s="60"/>
      <c r="DLI89" s="60"/>
      <c r="DLJ89" s="60"/>
      <c r="DLK89" s="60"/>
      <c r="DLL89" s="60"/>
      <c r="DLM89" s="60"/>
      <c r="DLN89" s="60"/>
      <c r="DLO89" s="60"/>
      <c r="DLP89" s="60"/>
      <c r="DLQ89" s="60"/>
      <c r="DLR89" s="60"/>
      <c r="DLS89" s="60"/>
      <c r="DLT89" s="60"/>
      <c r="DLU89" s="60"/>
      <c r="DLV89" s="60"/>
      <c r="DLW89" s="60"/>
      <c r="DLX89" s="60"/>
      <c r="DLY89" s="60"/>
      <c r="DLZ89" s="60"/>
      <c r="DMA89" s="60"/>
      <c r="DMB89" s="60"/>
      <c r="DMC89" s="60"/>
      <c r="DMD89" s="60"/>
      <c r="DME89" s="60"/>
      <c r="DMF89" s="60"/>
      <c r="DMG89" s="60"/>
      <c r="DMH89" s="60"/>
      <c r="DMI89" s="60"/>
      <c r="DMJ89" s="60"/>
      <c r="DMK89" s="60"/>
      <c r="DML89" s="60"/>
      <c r="DMM89" s="60"/>
      <c r="DMN89" s="60"/>
      <c r="DMO89" s="60"/>
      <c r="DMP89" s="60"/>
      <c r="DMQ89" s="60"/>
      <c r="DMR89" s="60"/>
      <c r="DMS89" s="60"/>
      <c r="DMT89" s="60"/>
      <c r="DMU89" s="60"/>
      <c r="DMV89" s="60"/>
      <c r="DMW89" s="60"/>
      <c r="DMX89" s="60"/>
      <c r="DMY89" s="60"/>
      <c r="DMZ89" s="60"/>
      <c r="DNA89" s="60"/>
      <c r="DNB89" s="60"/>
      <c r="DNC89" s="60"/>
      <c r="DND89" s="60"/>
      <c r="DNE89" s="60"/>
      <c r="DNF89" s="60"/>
      <c r="DNG89" s="60"/>
      <c r="DNH89" s="60"/>
      <c r="DNI89" s="60"/>
      <c r="DNJ89" s="60"/>
      <c r="DNK89" s="60"/>
      <c r="DNL89" s="60"/>
      <c r="DNM89" s="60"/>
      <c r="DNN89" s="60"/>
      <c r="DNO89" s="60"/>
      <c r="DNP89" s="60"/>
      <c r="DNQ89" s="60"/>
      <c r="DNR89" s="60"/>
      <c r="DNS89" s="60"/>
      <c r="DNT89" s="60"/>
      <c r="DNU89" s="60"/>
      <c r="DNV89" s="60"/>
      <c r="DNW89" s="60"/>
      <c r="DNX89" s="60"/>
      <c r="DNY89" s="60"/>
      <c r="DNZ89" s="60"/>
      <c r="DOA89" s="60"/>
      <c r="DOB89" s="60"/>
      <c r="DOC89" s="60"/>
      <c r="DOD89" s="60"/>
      <c r="DOE89" s="60"/>
      <c r="DOF89" s="60"/>
      <c r="DOG89" s="60"/>
      <c r="DOH89" s="60"/>
      <c r="DOI89" s="60"/>
      <c r="DOJ89" s="60"/>
      <c r="DOK89" s="60"/>
      <c r="DOL89" s="60"/>
      <c r="DOM89" s="60"/>
      <c r="DON89" s="60"/>
      <c r="DOO89" s="60"/>
      <c r="DOP89" s="60"/>
      <c r="DOQ89" s="60"/>
      <c r="DOR89" s="60"/>
      <c r="DOS89" s="60"/>
      <c r="DOT89" s="60"/>
      <c r="DOU89" s="60"/>
      <c r="DOV89" s="60"/>
      <c r="DOW89" s="60"/>
      <c r="DOX89" s="60"/>
      <c r="DOY89" s="60"/>
      <c r="DOZ89" s="60"/>
      <c r="DPA89" s="60"/>
      <c r="DPB89" s="60"/>
      <c r="DPC89" s="60"/>
      <c r="DPD89" s="60"/>
      <c r="DPE89" s="60"/>
      <c r="DPF89" s="60"/>
      <c r="DPG89" s="60"/>
      <c r="DPH89" s="60"/>
      <c r="DPI89" s="60"/>
      <c r="DPJ89" s="60"/>
      <c r="DPK89" s="60"/>
      <c r="DPL89" s="60"/>
      <c r="DPM89" s="60"/>
      <c r="DPN89" s="60"/>
      <c r="DPO89" s="60"/>
      <c r="DPP89" s="60"/>
      <c r="DPQ89" s="60"/>
      <c r="DPR89" s="60"/>
      <c r="DPS89" s="60"/>
      <c r="DPT89" s="60"/>
      <c r="DPU89" s="60"/>
      <c r="DPV89" s="60"/>
      <c r="DPW89" s="60"/>
      <c r="DPX89" s="60"/>
      <c r="DPY89" s="60"/>
      <c r="DPZ89" s="60"/>
      <c r="DQA89" s="60"/>
      <c r="DQB89" s="60"/>
      <c r="DQC89" s="60"/>
      <c r="DQD89" s="60"/>
      <c r="DQE89" s="60"/>
      <c r="DQF89" s="60"/>
      <c r="DQG89" s="60"/>
      <c r="DQH89" s="60"/>
      <c r="DQI89" s="60"/>
      <c r="DQJ89" s="60"/>
      <c r="DQK89" s="60"/>
      <c r="DQL89" s="60"/>
      <c r="DQM89" s="60"/>
      <c r="DQN89" s="60"/>
      <c r="DQO89" s="60"/>
      <c r="DQP89" s="60"/>
      <c r="DQQ89" s="60"/>
      <c r="DQR89" s="60"/>
      <c r="DQS89" s="60"/>
      <c r="DQT89" s="60"/>
      <c r="DQU89" s="60"/>
      <c r="DQV89" s="60"/>
      <c r="DQW89" s="60"/>
      <c r="DQX89" s="60"/>
      <c r="DQY89" s="60"/>
      <c r="DQZ89" s="60"/>
      <c r="DRA89" s="60"/>
      <c r="DRB89" s="60"/>
      <c r="DRC89" s="60"/>
      <c r="DRD89" s="60"/>
      <c r="DRE89" s="60"/>
      <c r="DRF89" s="60"/>
      <c r="DRG89" s="60"/>
      <c r="DRH89" s="60"/>
      <c r="DRI89" s="60"/>
      <c r="DRJ89" s="60"/>
      <c r="DRK89" s="60"/>
      <c r="DRL89" s="60"/>
      <c r="DRM89" s="60"/>
      <c r="DRN89" s="60"/>
      <c r="DRO89" s="60"/>
      <c r="DRP89" s="60"/>
      <c r="DRQ89" s="60"/>
      <c r="DRR89" s="60"/>
      <c r="DRS89" s="60"/>
      <c r="DRT89" s="60"/>
      <c r="DRU89" s="60"/>
      <c r="DRV89" s="60"/>
      <c r="DRW89" s="60"/>
      <c r="DRX89" s="60"/>
      <c r="DRY89" s="60"/>
      <c r="DRZ89" s="60"/>
      <c r="DSA89" s="60"/>
      <c r="DSB89" s="60"/>
      <c r="DSC89" s="60"/>
      <c r="DSD89" s="60"/>
      <c r="DSE89" s="60"/>
      <c r="DSF89" s="60"/>
      <c r="DSG89" s="60"/>
      <c r="DSH89" s="60"/>
      <c r="DSI89" s="60"/>
      <c r="DSJ89" s="60"/>
      <c r="DSK89" s="60"/>
      <c r="DSL89" s="60"/>
      <c r="DSM89" s="60"/>
      <c r="DSN89" s="60"/>
      <c r="DSO89" s="60"/>
      <c r="DSP89" s="60"/>
      <c r="DSQ89" s="60"/>
      <c r="DSR89" s="60"/>
      <c r="DSS89" s="60"/>
      <c r="DST89" s="60"/>
      <c r="DSU89" s="60"/>
      <c r="DSV89" s="60"/>
      <c r="DSW89" s="60"/>
      <c r="DSX89" s="60"/>
      <c r="DSY89" s="60"/>
      <c r="DSZ89" s="60"/>
      <c r="DTA89" s="60"/>
      <c r="DTB89" s="60"/>
      <c r="DTC89" s="60"/>
      <c r="DTD89" s="60"/>
      <c r="DTE89" s="60"/>
      <c r="DTF89" s="60"/>
      <c r="DTG89" s="60"/>
      <c r="DTH89" s="60"/>
      <c r="DTI89" s="60"/>
      <c r="DTJ89" s="60"/>
      <c r="DTK89" s="60"/>
      <c r="DTL89" s="60"/>
      <c r="DTM89" s="60"/>
      <c r="DTN89" s="60"/>
      <c r="DTO89" s="60"/>
      <c r="DTP89" s="60"/>
      <c r="DTQ89" s="60"/>
      <c r="DTR89" s="60"/>
      <c r="DTS89" s="60"/>
      <c r="DTT89" s="60"/>
      <c r="DTU89" s="60"/>
      <c r="DTV89" s="60"/>
      <c r="DTW89" s="60"/>
      <c r="DTX89" s="60"/>
      <c r="DTY89" s="60"/>
      <c r="DTZ89" s="60"/>
      <c r="DUA89" s="60"/>
      <c r="DUB89" s="60"/>
      <c r="DUC89" s="60"/>
      <c r="DUD89" s="60"/>
      <c r="DUE89" s="60"/>
      <c r="DUF89" s="60"/>
      <c r="DUG89" s="60"/>
      <c r="DUH89" s="60"/>
      <c r="DUI89" s="60"/>
      <c r="DUJ89" s="60"/>
      <c r="DUK89" s="60"/>
      <c r="DUL89" s="60"/>
      <c r="DUM89" s="60"/>
      <c r="DUN89" s="60"/>
      <c r="DUO89" s="60"/>
      <c r="DUP89" s="60"/>
      <c r="DUQ89" s="60"/>
      <c r="DUR89" s="60"/>
      <c r="DUS89" s="60"/>
      <c r="DUT89" s="60"/>
      <c r="DUU89" s="60"/>
      <c r="DUV89" s="60"/>
      <c r="DUW89" s="60"/>
      <c r="DUX89" s="60"/>
      <c r="DUY89" s="60"/>
      <c r="DUZ89" s="60"/>
      <c r="DVA89" s="60"/>
      <c r="DVB89" s="60"/>
      <c r="DVC89" s="60"/>
      <c r="DVD89" s="60"/>
      <c r="DVE89" s="60"/>
      <c r="DVF89" s="60"/>
      <c r="DVG89" s="60"/>
      <c r="DVH89" s="60"/>
      <c r="DVI89" s="60"/>
      <c r="DVJ89" s="60"/>
      <c r="DVK89" s="60"/>
      <c r="DVL89" s="60"/>
      <c r="DVM89" s="60"/>
      <c r="DVN89" s="60"/>
      <c r="DVO89" s="60"/>
      <c r="DVP89" s="60"/>
      <c r="DVQ89" s="60"/>
      <c r="DVR89" s="60"/>
      <c r="DVS89" s="60"/>
      <c r="DVT89" s="60"/>
      <c r="DVU89" s="60"/>
      <c r="DVV89" s="60"/>
      <c r="DVW89" s="60"/>
      <c r="DVX89" s="60"/>
      <c r="DVY89" s="60"/>
      <c r="DVZ89" s="60"/>
      <c r="DWA89" s="60"/>
      <c r="DWB89" s="60"/>
      <c r="DWC89" s="60"/>
      <c r="DWD89" s="60"/>
      <c r="DWE89" s="60"/>
      <c r="DWF89" s="60"/>
      <c r="DWG89" s="60"/>
      <c r="DWH89" s="60"/>
      <c r="DWI89" s="60"/>
      <c r="DWJ89" s="60"/>
      <c r="DWK89" s="60"/>
      <c r="DWL89" s="60"/>
      <c r="DWM89" s="60"/>
      <c r="DWN89" s="60"/>
      <c r="DWO89" s="60"/>
      <c r="DWP89" s="60"/>
      <c r="DWQ89" s="60"/>
      <c r="DWR89" s="60"/>
      <c r="DWS89" s="60"/>
      <c r="DWT89" s="60"/>
      <c r="DWU89" s="60"/>
      <c r="DWV89" s="60"/>
      <c r="DWW89" s="60"/>
      <c r="DWX89" s="60"/>
      <c r="DWY89" s="60"/>
      <c r="DWZ89" s="60"/>
      <c r="DXA89" s="60"/>
      <c r="DXB89" s="60"/>
      <c r="DXC89" s="60"/>
      <c r="DXD89" s="60"/>
      <c r="DXE89" s="60"/>
      <c r="DXF89" s="60"/>
      <c r="DXG89" s="60"/>
      <c r="DXH89" s="60"/>
      <c r="DXI89" s="60"/>
      <c r="DXJ89" s="60"/>
      <c r="DXK89" s="60"/>
      <c r="DXL89" s="60"/>
      <c r="DXM89" s="60"/>
      <c r="DXN89" s="60"/>
      <c r="DXO89" s="60"/>
      <c r="DXP89" s="60"/>
      <c r="DXQ89" s="60"/>
      <c r="DXR89" s="60"/>
      <c r="DXS89" s="60"/>
      <c r="DXT89" s="60"/>
      <c r="DXU89" s="60"/>
      <c r="DXV89" s="60"/>
      <c r="DXW89" s="60"/>
      <c r="DXX89" s="60"/>
      <c r="DXY89" s="60"/>
      <c r="DXZ89" s="60"/>
      <c r="DYA89" s="60"/>
      <c r="DYB89" s="60"/>
      <c r="DYC89" s="60"/>
      <c r="DYD89" s="60"/>
      <c r="DYE89" s="60"/>
      <c r="DYF89" s="60"/>
      <c r="DYG89" s="60"/>
      <c r="DYH89" s="60"/>
      <c r="DYI89" s="60"/>
      <c r="DYJ89" s="60"/>
      <c r="DYK89" s="60"/>
      <c r="DYL89" s="60"/>
      <c r="DYM89" s="60"/>
      <c r="DYN89" s="60"/>
      <c r="DYO89" s="60"/>
      <c r="DYP89" s="60"/>
      <c r="DYQ89" s="60"/>
      <c r="DYR89" s="60"/>
      <c r="DYS89" s="60"/>
      <c r="DYT89" s="60"/>
      <c r="DYU89" s="60"/>
      <c r="DYV89" s="60"/>
      <c r="DYW89" s="60"/>
      <c r="DYX89" s="60"/>
      <c r="DYY89" s="60"/>
      <c r="DYZ89" s="60"/>
      <c r="DZA89" s="60"/>
      <c r="DZB89" s="60"/>
      <c r="DZC89" s="60"/>
      <c r="DZD89" s="60"/>
      <c r="DZE89" s="60"/>
      <c r="DZF89" s="60"/>
      <c r="DZG89" s="60"/>
      <c r="DZH89" s="60"/>
      <c r="DZI89" s="60"/>
      <c r="DZJ89" s="60"/>
      <c r="DZK89" s="60"/>
      <c r="DZL89" s="60"/>
      <c r="DZM89" s="60"/>
      <c r="DZN89" s="60"/>
      <c r="DZO89" s="60"/>
      <c r="DZP89" s="60"/>
      <c r="DZQ89" s="60"/>
      <c r="DZR89" s="60"/>
      <c r="DZS89" s="60"/>
      <c r="DZT89" s="60"/>
      <c r="DZU89" s="60"/>
      <c r="DZV89" s="60"/>
      <c r="DZW89" s="60"/>
      <c r="DZX89" s="60"/>
      <c r="DZY89" s="60"/>
      <c r="DZZ89" s="60"/>
      <c r="EAA89" s="60"/>
      <c r="EAB89" s="60"/>
      <c r="EAC89" s="60"/>
      <c r="EAD89" s="60"/>
      <c r="EAE89" s="60"/>
      <c r="EAF89" s="60"/>
      <c r="EAG89" s="60"/>
      <c r="EAH89" s="60"/>
      <c r="EAI89" s="60"/>
      <c r="EAJ89" s="60"/>
      <c r="EAK89" s="60"/>
      <c r="EAL89" s="60"/>
      <c r="EAM89" s="60"/>
      <c r="EAN89" s="60"/>
      <c r="EAO89" s="60"/>
      <c r="EAP89" s="60"/>
      <c r="EAQ89" s="60"/>
      <c r="EAR89" s="60"/>
      <c r="EAS89" s="60"/>
      <c r="EAT89" s="60"/>
      <c r="EAU89" s="60"/>
      <c r="EAV89" s="60"/>
      <c r="EAW89" s="60"/>
      <c r="EAX89" s="60"/>
      <c r="EAY89" s="60"/>
      <c r="EAZ89" s="60"/>
      <c r="EBA89" s="60"/>
      <c r="EBB89" s="60"/>
      <c r="EBC89" s="60"/>
      <c r="EBD89" s="60"/>
      <c r="EBE89" s="60"/>
      <c r="EBF89" s="60"/>
      <c r="EBG89" s="60"/>
      <c r="EBH89" s="60"/>
      <c r="EBI89" s="60"/>
      <c r="EBJ89" s="60"/>
      <c r="EBK89" s="60"/>
      <c r="EBL89" s="60"/>
      <c r="EBM89" s="60"/>
      <c r="EBN89" s="60"/>
      <c r="EBO89" s="60"/>
      <c r="EBP89" s="60"/>
      <c r="EBQ89" s="60"/>
      <c r="EBR89" s="60"/>
      <c r="EBS89" s="60"/>
      <c r="EBT89" s="60"/>
      <c r="EBU89" s="60"/>
      <c r="EBV89" s="60"/>
      <c r="EBW89" s="60"/>
      <c r="EBX89" s="60"/>
      <c r="EBY89" s="60"/>
      <c r="EBZ89" s="60"/>
      <c r="ECA89" s="60"/>
      <c r="ECB89" s="60"/>
      <c r="ECC89" s="60"/>
      <c r="ECD89" s="60"/>
      <c r="ECE89" s="60"/>
      <c r="ECF89" s="60"/>
      <c r="ECG89" s="60"/>
      <c r="ECH89" s="60"/>
      <c r="ECI89" s="60"/>
      <c r="ECJ89" s="60"/>
      <c r="ECK89" s="60"/>
      <c r="ECL89" s="60"/>
      <c r="ECM89" s="60"/>
      <c r="ECN89" s="60"/>
      <c r="ECO89" s="60"/>
      <c r="ECP89" s="60"/>
      <c r="ECQ89" s="60"/>
      <c r="ECR89" s="60"/>
      <c r="ECS89" s="60"/>
      <c r="ECT89" s="60"/>
      <c r="ECU89" s="60"/>
      <c r="ECV89" s="60"/>
      <c r="ECW89" s="60"/>
      <c r="ECX89" s="60"/>
      <c r="ECY89" s="60"/>
      <c r="ECZ89" s="60"/>
      <c r="EDA89" s="60"/>
      <c r="EDB89" s="60"/>
      <c r="EDC89" s="60"/>
      <c r="EDD89" s="60"/>
      <c r="EDE89" s="60"/>
      <c r="EDF89" s="60"/>
      <c r="EDG89" s="60"/>
      <c r="EDH89" s="60"/>
      <c r="EDI89" s="60"/>
      <c r="EDJ89" s="60"/>
      <c r="EDK89" s="60"/>
      <c r="EDL89" s="60"/>
      <c r="EDM89" s="60"/>
      <c r="EDN89" s="60"/>
      <c r="EDO89" s="60"/>
      <c r="EDP89" s="60"/>
      <c r="EDQ89" s="60"/>
      <c r="EDR89" s="60"/>
      <c r="EDS89" s="60"/>
      <c r="EDT89" s="60"/>
      <c r="EDU89" s="60"/>
      <c r="EDV89" s="60"/>
      <c r="EDW89" s="60"/>
      <c r="EDX89" s="60"/>
      <c r="EDY89" s="60"/>
      <c r="EDZ89" s="60"/>
      <c r="EEA89" s="60"/>
      <c r="EEB89" s="60"/>
      <c r="EEC89" s="60"/>
      <c r="EED89" s="60"/>
      <c r="EEE89" s="60"/>
      <c r="EEF89" s="60"/>
      <c r="EEG89" s="60"/>
      <c r="EEH89" s="60"/>
      <c r="EEI89" s="60"/>
      <c r="EEJ89" s="60"/>
      <c r="EEK89" s="60"/>
      <c r="EEL89" s="60"/>
      <c r="EEM89" s="60"/>
      <c r="EEN89" s="60"/>
      <c r="EEO89" s="60"/>
      <c r="EEP89" s="60"/>
      <c r="EEQ89" s="60"/>
      <c r="EER89" s="60"/>
      <c r="EES89" s="60"/>
      <c r="EET89" s="60"/>
      <c r="EEU89" s="60"/>
      <c r="EEV89" s="60"/>
      <c r="EEW89" s="60"/>
      <c r="EEX89" s="60"/>
      <c r="EEY89" s="60"/>
      <c r="EEZ89" s="60"/>
      <c r="EFA89" s="60"/>
      <c r="EFB89" s="60"/>
      <c r="EFC89" s="60"/>
      <c r="EFD89" s="60"/>
      <c r="EFE89" s="60"/>
      <c r="EFF89" s="60"/>
      <c r="EFG89" s="60"/>
      <c r="EFH89" s="60"/>
      <c r="EFI89" s="60"/>
      <c r="EFJ89" s="60"/>
      <c r="EFK89" s="60"/>
      <c r="EFL89" s="60"/>
      <c r="EFM89" s="60"/>
      <c r="EFN89" s="60"/>
      <c r="EFO89" s="60"/>
      <c r="EFP89" s="60"/>
      <c r="EFQ89" s="60"/>
      <c r="EFR89" s="60"/>
      <c r="EFS89" s="60"/>
      <c r="EFT89" s="60"/>
      <c r="EFU89" s="60"/>
      <c r="EFV89" s="60"/>
      <c r="EFW89" s="60"/>
      <c r="EFX89" s="60"/>
      <c r="EFY89" s="60"/>
      <c r="EFZ89" s="60"/>
      <c r="EGA89" s="60"/>
      <c r="EGB89" s="60"/>
      <c r="EGC89" s="60"/>
      <c r="EGD89" s="60"/>
      <c r="EGE89" s="60"/>
      <c r="EGF89" s="60"/>
      <c r="EGG89" s="60"/>
      <c r="EGH89" s="60"/>
      <c r="EGI89" s="60"/>
      <c r="EGJ89" s="60"/>
      <c r="EGK89" s="60"/>
      <c r="EGL89" s="60"/>
      <c r="EGM89" s="60"/>
      <c r="EGN89" s="60"/>
      <c r="EGO89" s="60"/>
      <c r="EGP89" s="60"/>
      <c r="EGQ89" s="60"/>
      <c r="EGR89" s="60"/>
      <c r="EGS89" s="60"/>
      <c r="EGT89" s="60"/>
      <c r="EGU89" s="60"/>
      <c r="EGV89" s="60"/>
      <c r="EGW89" s="60"/>
      <c r="EGX89" s="60"/>
      <c r="EGY89" s="60"/>
      <c r="EGZ89" s="60"/>
      <c r="EHA89" s="60"/>
      <c r="EHB89" s="60"/>
      <c r="EHC89" s="60"/>
      <c r="EHD89" s="60"/>
      <c r="EHE89" s="60"/>
      <c r="EHF89" s="60"/>
      <c r="EHG89" s="60"/>
      <c r="EHH89" s="60"/>
      <c r="EHI89" s="60"/>
      <c r="EHJ89" s="60"/>
      <c r="EHK89" s="60"/>
      <c r="EHL89" s="60"/>
      <c r="EHM89" s="60"/>
      <c r="EHN89" s="60"/>
      <c r="EHO89" s="60"/>
      <c r="EHP89" s="60"/>
      <c r="EHQ89" s="60"/>
      <c r="EHR89" s="60"/>
      <c r="EHS89" s="60"/>
      <c r="EHT89" s="60"/>
      <c r="EHU89" s="60"/>
      <c r="EHV89" s="60"/>
      <c r="EHW89" s="60"/>
      <c r="EHX89" s="60"/>
      <c r="EHY89" s="60"/>
      <c r="EHZ89" s="60"/>
      <c r="EIA89" s="60"/>
      <c r="EIB89" s="60"/>
      <c r="EIC89" s="60"/>
      <c r="EID89" s="60"/>
      <c r="EIE89" s="60"/>
      <c r="EIF89" s="60"/>
      <c r="EIG89" s="60"/>
      <c r="EIH89" s="60"/>
      <c r="EII89" s="60"/>
      <c r="EIJ89" s="60"/>
      <c r="EIK89" s="60"/>
      <c r="EIL89" s="60"/>
      <c r="EIM89" s="60"/>
      <c r="EIN89" s="60"/>
      <c r="EIO89" s="60"/>
      <c r="EIP89" s="60"/>
      <c r="EIQ89" s="60"/>
      <c r="EIR89" s="60"/>
      <c r="EIS89" s="60"/>
      <c r="EIT89" s="60"/>
      <c r="EIU89" s="60"/>
      <c r="EIV89" s="60"/>
      <c r="EIW89" s="60"/>
      <c r="EIX89" s="60"/>
      <c r="EIY89" s="60"/>
      <c r="EIZ89" s="60"/>
      <c r="EJA89" s="60"/>
      <c r="EJB89" s="60"/>
      <c r="EJC89" s="60"/>
      <c r="EJD89" s="60"/>
      <c r="EJE89" s="60"/>
      <c r="EJF89" s="60"/>
      <c r="EJG89" s="60"/>
      <c r="EJH89" s="60"/>
      <c r="EJI89" s="60"/>
      <c r="EJJ89" s="60"/>
      <c r="EJK89" s="60"/>
      <c r="EJL89" s="60"/>
      <c r="EJM89" s="60"/>
      <c r="EJN89" s="60"/>
      <c r="EJO89" s="60"/>
      <c r="EJP89" s="60"/>
      <c r="EJQ89" s="60"/>
      <c r="EJR89" s="60"/>
      <c r="EJS89" s="60"/>
      <c r="EJT89" s="60"/>
      <c r="EJU89" s="60"/>
      <c r="EJV89" s="60"/>
      <c r="EJW89" s="60"/>
      <c r="EJX89" s="60"/>
      <c r="EJY89" s="60"/>
      <c r="EJZ89" s="60"/>
      <c r="EKA89" s="60"/>
      <c r="EKB89" s="60"/>
      <c r="EKC89" s="60"/>
      <c r="EKD89" s="60"/>
      <c r="EKE89" s="60"/>
      <c r="EKF89" s="60"/>
      <c r="EKG89" s="60"/>
      <c r="EKH89" s="60"/>
      <c r="EKI89" s="60"/>
      <c r="EKJ89" s="60"/>
      <c r="EKK89" s="60"/>
      <c r="EKL89" s="60"/>
      <c r="EKM89" s="60"/>
      <c r="EKN89" s="60"/>
      <c r="EKO89" s="60"/>
      <c r="EKP89" s="60"/>
      <c r="EKQ89" s="60"/>
      <c r="EKR89" s="60"/>
      <c r="EKS89" s="60"/>
      <c r="EKT89" s="60"/>
      <c r="EKU89" s="60"/>
      <c r="EKV89" s="60"/>
      <c r="EKW89" s="60"/>
      <c r="EKX89" s="60"/>
      <c r="EKY89" s="60"/>
      <c r="EKZ89" s="60"/>
      <c r="ELA89" s="60"/>
      <c r="ELB89" s="60"/>
      <c r="ELC89" s="60"/>
      <c r="ELD89" s="60"/>
      <c r="ELE89" s="60"/>
      <c r="ELF89" s="60"/>
      <c r="ELG89" s="60"/>
      <c r="ELH89" s="60"/>
      <c r="ELI89" s="60"/>
      <c r="ELJ89" s="60"/>
      <c r="ELK89" s="60"/>
      <c r="ELL89" s="60"/>
      <c r="ELM89" s="60"/>
      <c r="ELN89" s="60"/>
      <c r="ELO89" s="60"/>
      <c r="ELP89" s="60"/>
      <c r="ELQ89" s="60"/>
      <c r="ELR89" s="60"/>
      <c r="ELS89" s="60"/>
      <c r="ELT89" s="60"/>
      <c r="ELU89" s="60"/>
      <c r="ELV89" s="60"/>
      <c r="ELW89" s="60"/>
      <c r="ELX89" s="60"/>
      <c r="ELY89" s="60"/>
      <c r="ELZ89" s="60"/>
      <c r="EMA89" s="60"/>
      <c r="EMB89" s="60"/>
      <c r="EMC89" s="60"/>
      <c r="EMD89" s="60"/>
      <c r="EME89" s="60"/>
      <c r="EMF89" s="60"/>
      <c r="EMG89" s="60"/>
      <c r="EMH89" s="60"/>
      <c r="EMI89" s="60"/>
      <c r="EMJ89" s="60"/>
      <c r="EMK89" s="60"/>
      <c r="EML89" s="60"/>
      <c r="EMM89" s="60"/>
      <c r="EMN89" s="60"/>
      <c r="EMO89" s="60"/>
      <c r="EMP89" s="60"/>
      <c r="EMQ89" s="60"/>
      <c r="EMR89" s="60"/>
      <c r="EMS89" s="60"/>
      <c r="EMT89" s="60"/>
      <c r="EMU89" s="60"/>
      <c r="EMV89" s="60"/>
      <c r="EMW89" s="60"/>
      <c r="EMX89" s="60"/>
      <c r="EMY89" s="60"/>
      <c r="EMZ89" s="60"/>
      <c r="ENA89" s="60"/>
      <c r="ENB89" s="60"/>
      <c r="ENC89" s="60"/>
      <c r="END89" s="60"/>
      <c r="ENE89" s="60"/>
      <c r="ENF89" s="60"/>
      <c r="ENG89" s="60"/>
      <c r="ENH89" s="60"/>
      <c r="ENI89" s="60"/>
      <c r="ENJ89" s="60"/>
      <c r="ENK89" s="60"/>
      <c r="ENL89" s="60"/>
      <c r="ENM89" s="60"/>
      <c r="ENN89" s="60"/>
      <c r="ENO89" s="60"/>
      <c r="ENP89" s="60"/>
      <c r="ENQ89" s="60"/>
      <c r="ENR89" s="60"/>
      <c r="ENS89" s="60"/>
      <c r="ENT89" s="60"/>
      <c r="ENU89" s="60"/>
      <c r="ENV89" s="60"/>
      <c r="ENW89" s="60"/>
      <c r="ENX89" s="60"/>
      <c r="ENY89" s="60"/>
      <c r="ENZ89" s="60"/>
      <c r="EOA89" s="60"/>
      <c r="EOB89" s="60"/>
      <c r="EOC89" s="60"/>
      <c r="EOD89" s="60"/>
      <c r="EOE89" s="60"/>
      <c r="EOF89" s="60"/>
      <c r="EOG89" s="60"/>
      <c r="EOH89" s="60"/>
      <c r="EOI89" s="60"/>
      <c r="EOJ89" s="60"/>
      <c r="EOK89" s="60"/>
      <c r="EOL89" s="60"/>
      <c r="EOM89" s="60"/>
      <c r="EON89" s="60"/>
      <c r="EOO89" s="60"/>
      <c r="EOP89" s="60"/>
      <c r="EOQ89" s="60"/>
      <c r="EOR89" s="60"/>
      <c r="EOS89" s="60"/>
      <c r="EOT89" s="60"/>
      <c r="EOU89" s="60"/>
      <c r="EOV89" s="60"/>
      <c r="EOW89" s="60"/>
      <c r="EOX89" s="60"/>
      <c r="EOY89" s="60"/>
      <c r="EOZ89" s="60"/>
      <c r="EPA89" s="60"/>
      <c r="EPB89" s="60"/>
      <c r="EPC89" s="60"/>
      <c r="EPD89" s="60"/>
      <c r="EPE89" s="60"/>
      <c r="EPF89" s="60"/>
      <c r="EPG89" s="60"/>
      <c r="EPH89" s="60"/>
      <c r="EPI89" s="60"/>
      <c r="EPJ89" s="60"/>
      <c r="EPK89" s="60"/>
      <c r="EPL89" s="60"/>
      <c r="EPM89" s="60"/>
      <c r="EPN89" s="60"/>
      <c r="EPO89" s="60"/>
      <c r="EPP89" s="60"/>
      <c r="EPQ89" s="60"/>
      <c r="EPR89" s="60"/>
      <c r="EPS89" s="60"/>
      <c r="EPT89" s="60"/>
      <c r="EPU89" s="60"/>
      <c r="EPV89" s="60"/>
      <c r="EPW89" s="60"/>
      <c r="EPX89" s="60"/>
      <c r="EPY89" s="60"/>
      <c r="EPZ89" s="60"/>
      <c r="EQA89" s="60"/>
      <c r="EQB89" s="60"/>
      <c r="EQC89" s="60"/>
      <c r="EQD89" s="60"/>
      <c r="EQE89" s="60"/>
      <c r="EQF89" s="60"/>
      <c r="EQG89" s="60"/>
      <c r="EQH89" s="60"/>
      <c r="EQI89" s="60"/>
      <c r="EQJ89" s="60"/>
      <c r="EQK89" s="60"/>
      <c r="EQL89" s="60"/>
      <c r="EQM89" s="60"/>
      <c r="EQN89" s="60"/>
      <c r="EQO89" s="60"/>
      <c r="EQP89" s="60"/>
      <c r="EQQ89" s="60"/>
      <c r="EQR89" s="60"/>
      <c r="EQS89" s="60"/>
      <c r="EQT89" s="60"/>
      <c r="EQU89" s="60"/>
      <c r="EQV89" s="60"/>
      <c r="EQW89" s="60"/>
      <c r="EQX89" s="60"/>
      <c r="EQY89" s="60"/>
      <c r="EQZ89" s="60"/>
      <c r="ERA89" s="60"/>
      <c r="ERB89" s="60"/>
      <c r="ERC89" s="60"/>
      <c r="ERD89" s="60"/>
      <c r="ERE89" s="60"/>
      <c r="ERF89" s="60"/>
      <c r="ERG89" s="60"/>
      <c r="ERH89" s="60"/>
      <c r="ERI89" s="60"/>
      <c r="ERJ89" s="60"/>
      <c r="ERK89" s="60"/>
      <c r="ERL89" s="60"/>
      <c r="ERM89" s="60"/>
      <c r="ERN89" s="60"/>
      <c r="ERO89" s="60"/>
      <c r="ERP89" s="60"/>
      <c r="ERQ89" s="60"/>
      <c r="ERR89" s="60"/>
      <c r="ERS89" s="60"/>
      <c r="ERT89" s="60"/>
      <c r="ERU89" s="60"/>
      <c r="ERV89" s="60"/>
      <c r="ERW89" s="60"/>
      <c r="ERX89" s="60"/>
      <c r="ERY89" s="60"/>
      <c r="ERZ89" s="60"/>
      <c r="ESA89" s="60"/>
      <c r="ESB89" s="60"/>
      <c r="ESC89" s="60"/>
      <c r="ESD89" s="60"/>
      <c r="ESE89" s="60"/>
      <c r="ESF89" s="60"/>
      <c r="ESG89" s="60"/>
      <c r="ESH89" s="60"/>
      <c r="ESI89" s="60"/>
      <c r="ESJ89" s="60"/>
      <c r="ESK89" s="60"/>
      <c r="ESL89" s="60"/>
      <c r="ESM89" s="60"/>
      <c r="ESN89" s="60"/>
      <c r="ESO89" s="60"/>
      <c r="ESP89" s="60"/>
      <c r="ESQ89" s="60"/>
      <c r="ESR89" s="60"/>
      <c r="ESS89" s="60"/>
      <c r="EST89" s="60"/>
      <c r="ESU89" s="60"/>
      <c r="ESV89" s="60"/>
      <c r="ESW89" s="60"/>
      <c r="ESX89" s="60"/>
      <c r="ESY89" s="60"/>
      <c r="ESZ89" s="60"/>
      <c r="ETA89" s="60"/>
      <c r="ETB89" s="60"/>
      <c r="ETC89" s="60"/>
      <c r="ETD89" s="60"/>
      <c r="ETE89" s="60"/>
      <c r="ETF89" s="60"/>
      <c r="ETG89" s="60"/>
      <c r="ETH89" s="60"/>
      <c r="ETI89" s="60"/>
      <c r="ETJ89" s="60"/>
      <c r="ETK89" s="60"/>
      <c r="ETL89" s="60"/>
      <c r="ETM89" s="60"/>
      <c r="ETN89" s="60"/>
      <c r="ETO89" s="60"/>
      <c r="ETP89" s="60"/>
      <c r="ETQ89" s="60"/>
      <c r="ETR89" s="60"/>
      <c r="ETS89" s="60"/>
      <c r="ETT89" s="60"/>
      <c r="ETU89" s="60"/>
      <c r="ETV89" s="60"/>
      <c r="ETW89" s="60"/>
      <c r="ETX89" s="60"/>
      <c r="ETY89" s="60"/>
      <c r="ETZ89" s="60"/>
      <c r="EUA89" s="60"/>
      <c r="EUB89" s="60"/>
      <c r="EUC89" s="60"/>
      <c r="EUD89" s="60"/>
      <c r="EUE89" s="60"/>
      <c r="EUF89" s="60"/>
      <c r="EUG89" s="60"/>
      <c r="EUH89" s="60"/>
      <c r="EUI89" s="60"/>
      <c r="EUJ89" s="60"/>
      <c r="EUK89" s="60"/>
      <c r="EUL89" s="60"/>
      <c r="EUM89" s="60"/>
      <c r="EUN89" s="60"/>
      <c r="EUO89" s="60"/>
      <c r="EUP89" s="60"/>
      <c r="EUQ89" s="60"/>
      <c r="EUR89" s="60"/>
      <c r="EUS89" s="60"/>
      <c r="EUT89" s="60"/>
      <c r="EUU89" s="60"/>
      <c r="EUV89" s="60"/>
      <c r="EUW89" s="60"/>
      <c r="EUX89" s="60"/>
      <c r="EUY89" s="60"/>
      <c r="EUZ89" s="60"/>
      <c r="EVA89" s="60"/>
      <c r="EVB89" s="60"/>
      <c r="EVC89" s="60"/>
      <c r="EVD89" s="60"/>
      <c r="EVE89" s="60"/>
      <c r="EVF89" s="60"/>
      <c r="EVG89" s="60"/>
      <c r="EVH89" s="60"/>
      <c r="EVI89" s="60"/>
      <c r="EVJ89" s="60"/>
      <c r="EVK89" s="60"/>
      <c r="EVL89" s="60"/>
      <c r="EVM89" s="60"/>
      <c r="EVN89" s="60"/>
      <c r="EVO89" s="60"/>
      <c r="EVP89" s="60"/>
      <c r="EVQ89" s="60"/>
      <c r="EVR89" s="60"/>
      <c r="EVS89" s="60"/>
      <c r="EVT89" s="60"/>
      <c r="EVU89" s="60"/>
      <c r="EVV89" s="60"/>
      <c r="EVW89" s="60"/>
      <c r="EVX89" s="60"/>
      <c r="EVY89" s="60"/>
      <c r="EVZ89" s="60"/>
      <c r="EWA89" s="60"/>
      <c r="EWB89" s="60"/>
      <c r="EWC89" s="60"/>
      <c r="EWD89" s="60"/>
      <c r="EWE89" s="60"/>
      <c r="EWF89" s="60"/>
      <c r="EWG89" s="60"/>
      <c r="EWH89" s="60"/>
      <c r="EWI89" s="60"/>
      <c r="EWJ89" s="60"/>
      <c r="EWK89" s="60"/>
      <c r="EWL89" s="60"/>
      <c r="EWM89" s="60"/>
      <c r="EWN89" s="60"/>
      <c r="EWO89" s="60"/>
      <c r="EWP89" s="60"/>
      <c r="EWQ89" s="60"/>
      <c r="EWR89" s="60"/>
      <c r="EWS89" s="60"/>
      <c r="EWT89" s="60"/>
      <c r="EWU89" s="60"/>
      <c r="EWV89" s="60"/>
      <c r="EWW89" s="60"/>
      <c r="EWX89" s="60"/>
      <c r="EWY89" s="60"/>
      <c r="EWZ89" s="60"/>
      <c r="EXA89" s="60"/>
      <c r="EXB89" s="60"/>
      <c r="EXC89" s="60"/>
      <c r="EXD89" s="60"/>
      <c r="EXE89" s="60"/>
      <c r="EXF89" s="60"/>
      <c r="EXG89" s="60"/>
      <c r="EXH89" s="60"/>
      <c r="EXI89" s="60"/>
      <c r="EXJ89" s="60"/>
      <c r="EXK89" s="60"/>
      <c r="EXL89" s="60"/>
      <c r="EXM89" s="60"/>
      <c r="EXN89" s="60"/>
      <c r="EXO89" s="60"/>
      <c r="EXP89" s="60"/>
      <c r="EXQ89" s="60"/>
      <c r="EXR89" s="60"/>
      <c r="EXS89" s="60"/>
      <c r="EXT89" s="60"/>
      <c r="EXU89" s="60"/>
      <c r="EXV89" s="60"/>
      <c r="EXW89" s="60"/>
      <c r="EXX89" s="60"/>
      <c r="EXY89" s="60"/>
      <c r="EXZ89" s="60"/>
      <c r="EYA89" s="60"/>
      <c r="EYB89" s="60"/>
      <c r="EYC89" s="60"/>
      <c r="EYD89" s="60"/>
      <c r="EYE89" s="60"/>
      <c r="EYF89" s="60"/>
      <c r="EYG89" s="60"/>
      <c r="EYH89" s="60"/>
      <c r="EYI89" s="60"/>
      <c r="EYJ89" s="60"/>
      <c r="EYK89" s="60"/>
      <c r="EYL89" s="60"/>
      <c r="EYM89" s="60"/>
      <c r="EYN89" s="60"/>
      <c r="EYO89" s="60"/>
      <c r="EYP89" s="60"/>
      <c r="EYQ89" s="60"/>
      <c r="EYR89" s="60"/>
      <c r="EYS89" s="60"/>
      <c r="EYT89" s="60"/>
      <c r="EYU89" s="60"/>
      <c r="EYV89" s="60"/>
      <c r="EYW89" s="60"/>
      <c r="EYX89" s="60"/>
      <c r="EYY89" s="60"/>
      <c r="EYZ89" s="60"/>
      <c r="EZA89" s="60"/>
      <c r="EZB89" s="60"/>
      <c r="EZC89" s="60"/>
      <c r="EZD89" s="60"/>
      <c r="EZE89" s="60"/>
      <c r="EZF89" s="60"/>
      <c r="EZG89" s="60"/>
      <c r="EZH89" s="60"/>
      <c r="EZI89" s="60"/>
      <c r="EZJ89" s="60"/>
      <c r="EZK89" s="60"/>
      <c r="EZL89" s="60"/>
      <c r="EZM89" s="60"/>
      <c r="EZN89" s="60"/>
      <c r="EZO89" s="60"/>
      <c r="EZP89" s="60"/>
      <c r="EZQ89" s="60"/>
      <c r="EZR89" s="60"/>
      <c r="EZS89" s="60"/>
      <c r="EZT89" s="60"/>
      <c r="EZU89" s="60"/>
      <c r="EZV89" s="60"/>
      <c r="EZW89" s="60"/>
      <c r="EZX89" s="60"/>
      <c r="EZY89" s="60"/>
      <c r="EZZ89" s="60"/>
      <c r="FAA89" s="60"/>
      <c r="FAB89" s="60"/>
      <c r="FAC89" s="60"/>
      <c r="FAD89" s="60"/>
      <c r="FAE89" s="60"/>
      <c r="FAF89" s="60"/>
      <c r="FAG89" s="60"/>
      <c r="FAH89" s="60"/>
      <c r="FAI89" s="60"/>
      <c r="FAJ89" s="60"/>
      <c r="FAK89" s="60"/>
      <c r="FAL89" s="60"/>
      <c r="FAM89" s="60"/>
      <c r="FAN89" s="60"/>
      <c r="FAO89" s="60"/>
      <c r="FAP89" s="60"/>
      <c r="FAQ89" s="60"/>
      <c r="FAR89" s="60"/>
      <c r="FAS89" s="60"/>
      <c r="FAT89" s="60"/>
      <c r="FAU89" s="60"/>
      <c r="FAV89" s="60"/>
      <c r="FAW89" s="60"/>
      <c r="FAX89" s="60"/>
      <c r="FAY89" s="60"/>
      <c r="FAZ89" s="60"/>
      <c r="FBA89" s="60"/>
      <c r="FBB89" s="60"/>
      <c r="FBC89" s="60"/>
      <c r="FBD89" s="60"/>
      <c r="FBE89" s="60"/>
      <c r="FBF89" s="60"/>
      <c r="FBG89" s="60"/>
      <c r="FBH89" s="60"/>
      <c r="FBI89" s="60"/>
      <c r="FBJ89" s="60"/>
      <c r="FBK89" s="60"/>
      <c r="FBL89" s="60"/>
      <c r="FBM89" s="60"/>
      <c r="FBN89" s="60"/>
      <c r="FBO89" s="60"/>
      <c r="FBP89" s="60"/>
      <c r="FBQ89" s="60"/>
      <c r="FBR89" s="60"/>
      <c r="FBS89" s="60"/>
      <c r="FBT89" s="60"/>
      <c r="FBU89" s="60"/>
      <c r="FBV89" s="60"/>
      <c r="FBW89" s="60"/>
      <c r="FBX89" s="60"/>
      <c r="FBY89" s="60"/>
      <c r="FBZ89" s="60"/>
      <c r="FCA89" s="60"/>
      <c r="FCB89" s="60"/>
      <c r="FCC89" s="60"/>
      <c r="FCD89" s="60"/>
      <c r="FCE89" s="60"/>
      <c r="FCF89" s="60"/>
      <c r="FCG89" s="60"/>
      <c r="FCH89" s="60"/>
      <c r="FCI89" s="60"/>
      <c r="FCJ89" s="60"/>
      <c r="FCK89" s="60"/>
      <c r="FCL89" s="60"/>
      <c r="FCM89" s="60"/>
      <c r="FCN89" s="60"/>
      <c r="FCO89" s="60"/>
      <c r="FCP89" s="60"/>
      <c r="FCQ89" s="60"/>
      <c r="FCR89" s="60"/>
      <c r="FCS89" s="60"/>
      <c r="FCT89" s="60"/>
      <c r="FCU89" s="60"/>
      <c r="FCV89" s="60"/>
      <c r="FCW89" s="60"/>
      <c r="FCX89" s="60"/>
      <c r="FCY89" s="60"/>
      <c r="FCZ89" s="60"/>
      <c r="FDA89" s="60"/>
      <c r="FDB89" s="60"/>
      <c r="FDC89" s="60"/>
      <c r="FDD89" s="60"/>
      <c r="FDE89" s="60"/>
      <c r="FDF89" s="60"/>
      <c r="FDG89" s="60"/>
      <c r="FDH89" s="60"/>
      <c r="FDI89" s="60"/>
      <c r="FDJ89" s="60"/>
      <c r="FDK89" s="60"/>
      <c r="FDL89" s="60"/>
      <c r="FDM89" s="60"/>
      <c r="FDN89" s="60"/>
      <c r="FDO89" s="60"/>
      <c r="FDP89" s="60"/>
      <c r="FDQ89" s="60"/>
      <c r="FDR89" s="60"/>
      <c r="FDS89" s="60"/>
      <c r="FDT89" s="60"/>
      <c r="FDU89" s="60"/>
      <c r="FDV89" s="60"/>
      <c r="FDW89" s="60"/>
      <c r="FDX89" s="60"/>
      <c r="FDY89" s="60"/>
      <c r="FDZ89" s="60"/>
      <c r="FEA89" s="60"/>
      <c r="FEB89" s="60"/>
      <c r="FEC89" s="60"/>
      <c r="FED89" s="60"/>
      <c r="FEE89" s="60"/>
      <c r="FEF89" s="60"/>
      <c r="FEG89" s="60"/>
      <c r="FEH89" s="60"/>
      <c r="FEI89" s="60"/>
      <c r="FEJ89" s="60"/>
      <c r="FEK89" s="60"/>
      <c r="FEL89" s="60"/>
      <c r="FEM89" s="60"/>
      <c r="FEN89" s="60"/>
      <c r="FEO89" s="60"/>
      <c r="FEP89" s="60"/>
      <c r="FEQ89" s="60"/>
      <c r="FER89" s="60"/>
      <c r="FES89" s="60"/>
      <c r="FET89" s="60"/>
      <c r="FEU89" s="60"/>
      <c r="FEV89" s="60"/>
      <c r="FEW89" s="60"/>
      <c r="FEX89" s="60"/>
      <c r="FEY89" s="60"/>
      <c r="FEZ89" s="60"/>
      <c r="FFA89" s="60"/>
      <c r="FFB89" s="60"/>
      <c r="FFC89" s="60"/>
      <c r="FFD89" s="60"/>
      <c r="FFE89" s="60"/>
      <c r="FFF89" s="60"/>
      <c r="FFG89" s="60"/>
      <c r="FFH89" s="60"/>
      <c r="FFI89" s="60"/>
      <c r="FFJ89" s="60"/>
      <c r="FFK89" s="60"/>
      <c r="FFL89" s="60"/>
      <c r="FFM89" s="60"/>
      <c r="FFN89" s="60"/>
      <c r="FFO89" s="60"/>
      <c r="FFP89" s="60"/>
      <c r="FFQ89" s="60"/>
      <c r="FFR89" s="60"/>
      <c r="FFS89" s="60"/>
      <c r="FFT89" s="60"/>
      <c r="FFU89" s="60"/>
      <c r="FFV89" s="60"/>
      <c r="FFW89" s="60"/>
      <c r="FFX89" s="60"/>
      <c r="FFY89" s="60"/>
      <c r="FFZ89" s="60"/>
      <c r="FGA89" s="60"/>
      <c r="FGB89" s="60"/>
      <c r="FGC89" s="60"/>
      <c r="FGD89" s="60"/>
      <c r="FGE89" s="60"/>
      <c r="FGF89" s="60"/>
      <c r="FGG89" s="60"/>
      <c r="FGH89" s="60"/>
      <c r="FGI89" s="60"/>
      <c r="FGJ89" s="60"/>
      <c r="FGK89" s="60"/>
      <c r="FGL89" s="60"/>
      <c r="FGM89" s="60"/>
      <c r="FGN89" s="60"/>
      <c r="FGO89" s="60"/>
      <c r="FGP89" s="60"/>
      <c r="FGQ89" s="60"/>
      <c r="FGR89" s="60"/>
      <c r="FGS89" s="60"/>
      <c r="FGT89" s="60"/>
      <c r="FGU89" s="60"/>
      <c r="FGV89" s="60"/>
      <c r="FGW89" s="60"/>
      <c r="FGX89" s="60"/>
      <c r="FGY89" s="60"/>
      <c r="FGZ89" s="60"/>
      <c r="FHA89" s="60"/>
      <c r="FHB89" s="60"/>
      <c r="FHC89" s="60"/>
      <c r="FHD89" s="60"/>
      <c r="FHE89" s="60"/>
      <c r="FHF89" s="60"/>
      <c r="FHG89" s="60"/>
      <c r="FHH89" s="60"/>
      <c r="FHI89" s="60"/>
      <c r="FHJ89" s="60"/>
      <c r="FHK89" s="60"/>
      <c r="FHL89" s="60"/>
      <c r="FHM89" s="60"/>
      <c r="FHN89" s="60"/>
      <c r="FHO89" s="60"/>
      <c r="FHP89" s="60"/>
      <c r="FHQ89" s="60"/>
      <c r="FHR89" s="60"/>
      <c r="FHS89" s="60"/>
      <c r="FHT89" s="60"/>
      <c r="FHU89" s="60"/>
      <c r="FHV89" s="60"/>
      <c r="FHW89" s="60"/>
      <c r="FHX89" s="60"/>
      <c r="FHY89" s="60"/>
      <c r="FHZ89" s="60"/>
      <c r="FIA89" s="60"/>
      <c r="FIB89" s="60"/>
      <c r="FIC89" s="60"/>
      <c r="FID89" s="60"/>
      <c r="FIE89" s="60"/>
      <c r="FIF89" s="60"/>
      <c r="FIG89" s="60"/>
      <c r="FIH89" s="60"/>
      <c r="FII89" s="60"/>
      <c r="FIJ89" s="60"/>
      <c r="FIK89" s="60"/>
      <c r="FIL89" s="60"/>
      <c r="FIM89" s="60"/>
      <c r="FIN89" s="60"/>
      <c r="FIO89" s="60"/>
      <c r="FIP89" s="60"/>
      <c r="FIQ89" s="60"/>
      <c r="FIR89" s="60"/>
      <c r="FIS89" s="60"/>
      <c r="FIT89" s="60"/>
      <c r="FIU89" s="60"/>
      <c r="FIV89" s="60"/>
      <c r="FIW89" s="60"/>
      <c r="FIX89" s="60"/>
      <c r="FIY89" s="60"/>
      <c r="FIZ89" s="60"/>
      <c r="FJA89" s="60"/>
      <c r="FJB89" s="60"/>
      <c r="FJC89" s="60"/>
      <c r="FJD89" s="60"/>
      <c r="FJE89" s="60"/>
      <c r="FJF89" s="60"/>
      <c r="FJG89" s="60"/>
      <c r="FJH89" s="60"/>
      <c r="FJI89" s="60"/>
      <c r="FJJ89" s="60"/>
      <c r="FJK89" s="60"/>
      <c r="FJL89" s="60"/>
      <c r="FJM89" s="60"/>
      <c r="FJN89" s="60"/>
      <c r="FJO89" s="60"/>
      <c r="FJP89" s="60"/>
      <c r="FJQ89" s="60"/>
      <c r="FJR89" s="60"/>
      <c r="FJS89" s="60"/>
      <c r="FJT89" s="60"/>
      <c r="FJU89" s="60"/>
      <c r="FJV89" s="60"/>
      <c r="FJW89" s="60"/>
      <c r="FJX89" s="60"/>
      <c r="FJY89" s="60"/>
      <c r="FJZ89" s="60"/>
      <c r="FKA89" s="60"/>
      <c r="FKB89" s="60"/>
      <c r="FKC89" s="60"/>
      <c r="FKD89" s="60"/>
      <c r="FKE89" s="60"/>
      <c r="FKF89" s="60"/>
      <c r="FKG89" s="60"/>
      <c r="FKH89" s="60"/>
      <c r="FKI89" s="60"/>
      <c r="FKJ89" s="60"/>
      <c r="FKK89" s="60"/>
      <c r="FKL89" s="60"/>
      <c r="FKM89" s="60"/>
      <c r="FKN89" s="60"/>
      <c r="FKO89" s="60"/>
      <c r="FKP89" s="60"/>
      <c r="FKQ89" s="60"/>
      <c r="FKR89" s="60"/>
      <c r="FKS89" s="60"/>
      <c r="FKT89" s="60"/>
      <c r="FKU89" s="60"/>
      <c r="FKV89" s="60"/>
      <c r="FKW89" s="60"/>
      <c r="FKX89" s="60"/>
      <c r="FKY89" s="60"/>
      <c r="FKZ89" s="60"/>
      <c r="FLA89" s="60"/>
      <c r="FLB89" s="60"/>
      <c r="FLC89" s="60"/>
      <c r="FLD89" s="60"/>
      <c r="FLE89" s="60"/>
      <c r="FLF89" s="60"/>
      <c r="FLG89" s="60"/>
      <c r="FLH89" s="60"/>
      <c r="FLI89" s="60"/>
      <c r="FLJ89" s="60"/>
      <c r="FLK89" s="60"/>
      <c r="FLL89" s="60"/>
      <c r="FLM89" s="60"/>
      <c r="FLN89" s="60"/>
      <c r="FLO89" s="60"/>
      <c r="FLP89" s="60"/>
      <c r="FLQ89" s="60"/>
      <c r="FLR89" s="60"/>
      <c r="FLS89" s="60"/>
      <c r="FLT89" s="60"/>
      <c r="FLU89" s="60"/>
      <c r="FLV89" s="60"/>
      <c r="FLW89" s="60"/>
      <c r="FLX89" s="60"/>
      <c r="FLY89" s="60"/>
      <c r="FLZ89" s="60"/>
      <c r="FMA89" s="60"/>
      <c r="FMB89" s="60"/>
      <c r="FMC89" s="60"/>
      <c r="FMD89" s="60"/>
      <c r="FME89" s="60"/>
      <c r="FMF89" s="60"/>
      <c r="FMG89" s="60"/>
      <c r="FMH89" s="60"/>
      <c r="FMI89" s="60"/>
      <c r="FMJ89" s="60"/>
      <c r="FMK89" s="60"/>
      <c r="FML89" s="60"/>
      <c r="FMM89" s="60"/>
      <c r="FMN89" s="60"/>
      <c r="FMO89" s="60"/>
      <c r="FMP89" s="60"/>
      <c r="FMQ89" s="60"/>
      <c r="FMR89" s="60"/>
      <c r="FMS89" s="60"/>
      <c r="FMT89" s="60"/>
      <c r="FMU89" s="60"/>
      <c r="FMV89" s="60"/>
      <c r="FMW89" s="60"/>
      <c r="FMX89" s="60"/>
      <c r="FMY89" s="60"/>
      <c r="FMZ89" s="60"/>
      <c r="FNA89" s="60"/>
      <c r="FNB89" s="60"/>
      <c r="FNC89" s="60"/>
      <c r="FND89" s="60"/>
      <c r="FNE89" s="60"/>
      <c r="FNF89" s="60"/>
      <c r="FNG89" s="60"/>
      <c r="FNH89" s="60"/>
      <c r="FNI89" s="60"/>
      <c r="FNJ89" s="60"/>
      <c r="FNK89" s="60"/>
      <c r="FNL89" s="60"/>
      <c r="FNM89" s="60"/>
      <c r="FNN89" s="60"/>
      <c r="FNO89" s="60"/>
      <c r="FNP89" s="60"/>
      <c r="FNQ89" s="60"/>
      <c r="FNR89" s="60"/>
      <c r="FNS89" s="60"/>
      <c r="FNT89" s="60"/>
      <c r="FNU89" s="60"/>
      <c r="FNV89" s="60"/>
      <c r="FNW89" s="60"/>
      <c r="FNX89" s="60"/>
      <c r="FNY89" s="60"/>
      <c r="FNZ89" s="60"/>
      <c r="FOA89" s="60"/>
      <c r="FOB89" s="60"/>
      <c r="FOC89" s="60"/>
      <c r="FOD89" s="60"/>
      <c r="FOE89" s="60"/>
      <c r="FOF89" s="60"/>
      <c r="FOG89" s="60"/>
      <c r="FOH89" s="60"/>
      <c r="FOI89" s="60"/>
      <c r="FOJ89" s="60"/>
      <c r="FOK89" s="60"/>
      <c r="FOL89" s="60"/>
      <c r="FOM89" s="60"/>
      <c r="FON89" s="60"/>
      <c r="FOO89" s="60"/>
      <c r="FOP89" s="60"/>
      <c r="FOQ89" s="60"/>
      <c r="FOR89" s="60"/>
      <c r="FOS89" s="60"/>
      <c r="FOT89" s="60"/>
      <c r="FOU89" s="60"/>
      <c r="FOV89" s="60"/>
      <c r="FOW89" s="60"/>
      <c r="FOX89" s="60"/>
      <c r="FOY89" s="60"/>
      <c r="FOZ89" s="60"/>
      <c r="FPA89" s="60"/>
      <c r="FPB89" s="60"/>
      <c r="FPC89" s="60"/>
      <c r="FPD89" s="60"/>
      <c r="FPE89" s="60"/>
      <c r="FPF89" s="60"/>
      <c r="FPG89" s="60"/>
      <c r="FPH89" s="60"/>
      <c r="FPI89" s="60"/>
      <c r="FPJ89" s="60"/>
      <c r="FPK89" s="60"/>
      <c r="FPL89" s="60"/>
      <c r="FPM89" s="60"/>
      <c r="FPN89" s="60"/>
      <c r="FPO89" s="60"/>
      <c r="FPP89" s="60"/>
      <c r="FPQ89" s="60"/>
      <c r="FPR89" s="60"/>
      <c r="FPS89" s="60"/>
      <c r="FPT89" s="60"/>
      <c r="FPU89" s="60"/>
      <c r="FPV89" s="60"/>
      <c r="FPW89" s="60"/>
      <c r="FPX89" s="60"/>
      <c r="FPY89" s="60"/>
      <c r="FPZ89" s="60"/>
      <c r="FQA89" s="60"/>
      <c r="FQB89" s="60"/>
      <c r="FQC89" s="60"/>
      <c r="FQD89" s="60"/>
      <c r="FQE89" s="60"/>
      <c r="FQF89" s="60"/>
      <c r="FQG89" s="60"/>
      <c r="FQH89" s="60"/>
      <c r="FQI89" s="60"/>
      <c r="FQJ89" s="60"/>
      <c r="FQK89" s="60"/>
      <c r="FQL89" s="60"/>
      <c r="FQM89" s="60"/>
      <c r="FQN89" s="60"/>
      <c r="FQO89" s="60"/>
      <c r="FQP89" s="60"/>
      <c r="FQQ89" s="60"/>
      <c r="FQR89" s="60"/>
      <c r="FQS89" s="60"/>
      <c r="FQT89" s="60"/>
      <c r="FQU89" s="60"/>
      <c r="FQV89" s="60"/>
      <c r="FQW89" s="60"/>
      <c r="FQX89" s="60"/>
      <c r="FQY89" s="60"/>
      <c r="FQZ89" s="60"/>
      <c r="FRA89" s="60"/>
      <c r="FRB89" s="60"/>
      <c r="FRC89" s="60"/>
      <c r="FRD89" s="60"/>
      <c r="FRE89" s="60"/>
      <c r="FRF89" s="60"/>
      <c r="FRG89" s="60"/>
      <c r="FRH89" s="60"/>
      <c r="FRI89" s="60"/>
      <c r="FRJ89" s="60"/>
      <c r="FRK89" s="60"/>
      <c r="FRL89" s="60"/>
      <c r="FRM89" s="60"/>
      <c r="FRN89" s="60"/>
      <c r="FRO89" s="60"/>
      <c r="FRP89" s="60"/>
      <c r="FRQ89" s="60"/>
      <c r="FRR89" s="60"/>
      <c r="FRS89" s="60"/>
      <c r="FRT89" s="60"/>
      <c r="FRU89" s="60"/>
      <c r="FRV89" s="60"/>
      <c r="FRW89" s="60"/>
      <c r="FRX89" s="60"/>
      <c r="FRY89" s="60"/>
      <c r="FRZ89" s="60"/>
      <c r="FSA89" s="60"/>
      <c r="FSB89" s="60"/>
      <c r="FSC89" s="60"/>
      <c r="FSD89" s="60"/>
      <c r="FSE89" s="60"/>
      <c r="FSF89" s="60"/>
      <c r="FSG89" s="60"/>
      <c r="FSH89" s="60"/>
      <c r="FSI89" s="60"/>
      <c r="FSJ89" s="60"/>
      <c r="FSK89" s="60"/>
      <c r="FSL89" s="60"/>
      <c r="FSM89" s="60"/>
      <c r="FSN89" s="60"/>
      <c r="FSO89" s="60"/>
      <c r="FSP89" s="60"/>
      <c r="FSQ89" s="60"/>
      <c r="FSR89" s="60"/>
      <c r="FSS89" s="60"/>
      <c r="FST89" s="60"/>
      <c r="FSU89" s="60"/>
      <c r="FSV89" s="60"/>
      <c r="FSW89" s="60"/>
      <c r="FSX89" s="60"/>
      <c r="FSY89" s="60"/>
      <c r="FSZ89" s="60"/>
      <c r="FTA89" s="60"/>
      <c r="FTB89" s="60"/>
      <c r="FTC89" s="60"/>
      <c r="FTD89" s="60"/>
      <c r="FTE89" s="60"/>
      <c r="FTF89" s="60"/>
      <c r="FTG89" s="60"/>
      <c r="FTH89" s="60"/>
      <c r="FTI89" s="60"/>
      <c r="FTJ89" s="60"/>
      <c r="FTK89" s="60"/>
      <c r="FTL89" s="60"/>
      <c r="FTM89" s="60"/>
      <c r="FTN89" s="60"/>
      <c r="FTO89" s="60"/>
      <c r="FTP89" s="60"/>
      <c r="FTQ89" s="60"/>
      <c r="FTR89" s="60"/>
      <c r="FTS89" s="60"/>
      <c r="FTT89" s="60"/>
      <c r="FTU89" s="60"/>
      <c r="FTV89" s="60"/>
      <c r="FTW89" s="60"/>
      <c r="FTX89" s="60"/>
      <c r="FTY89" s="60"/>
      <c r="FTZ89" s="60"/>
      <c r="FUA89" s="60"/>
      <c r="FUB89" s="60"/>
      <c r="FUC89" s="60"/>
      <c r="FUD89" s="60"/>
      <c r="FUE89" s="60"/>
      <c r="FUF89" s="60"/>
      <c r="FUG89" s="60"/>
      <c r="FUH89" s="60"/>
      <c r="FUI89" s="60"/>
      <c r="FUJ89" s="60"/>
      <c r="FUK89" s="60"/>
      <c r="FUL89" s="60"/>
      <c r="FUM89" s="60"/>
      <c r="FUN89" s="60"/>
      <c r="FUO89" s="60"/>
      <c r="FUP89" s="60"/>
      <c r="FUQ89" s="60"/>
      <c r="FUR89" s="60"/>
      <c r="FUS89" s="60"/>
      <c r="FUT89" s="60"/>
      <c r="FUU89" s="60"/>
      <c r="FUV89" s="60"/>
      <c r="FUW89" s="60"/>
      <c r="FUX89" s="60"/>
      <c r="FUY89" s="60"/>
      <c r="FUZ89" s="60"/>
      <c r="FVA89" s="60"/>
      <c r="FVB89" s="60"/>
      <c r="FVC89" s="60"/>
      <c r="FVD89" s="60"/>
      <c r="FVE89" s="60"/>
      <c r="FVF89" s="60"/>
      <c r="FVG89" s="60"/>
      <c r="FVH89" s="60"/>
      <c r="FVI89" s="60"/>
      <c r="FVJ89" s="60"/>
      <c r="FVK89" s="60"/>
      <c r="FVL89" s="60"/>
      <c r="FVM89" s="60"/>
      <c r="FVN89" s="60"/>
      <c r="FVO89" s="60"/>
      <c r="FVP89" s="60"/>
      <c r="FVQ89" s="60"/>
      <c r="FVR89" s="60"/>
      <c r="FVS89" s="60"/>
      <c r="FVT89" s="60"/>
      <c r="FVU89" s="60"/>
      <c r="FVV89" s="60"/>
      <c r="FVW89" s="60"/>
      <c r="FVX89" s="60"/>
      <c r="FVY89" s="60"/>
      <c r="FVZ89" s="60"/>
      <c r="FWA89" s="60"/>
      <c r="FWB89" s="60"/>
      <c r="FWC89" s="60"/>
      <c r="FWD89" s="60"/>
      <c r="FWE89" s="60"/>
      <c r="FWF89" s="60"/>
      <c r="FWG89" s="60"/>
      <c r="FWH89" s="60"/>
      <c r="FWI89" s="60"/>
      <c r="FWJ89" s="60"/>
      <c r="FWK89" s="60"/>
      <c r="FWL89" s="60"/>
      <c r="FWM89" s="60"/>
      <c r="FWN89" s="60"/>
      <c r="FWO89" s="60"/>
      <c r="FWP89" s="60"/>
      <c r="FWQ89" s="60"/>
      <c r="FWR89" s="60"/>
      <c r="FWS89" s="60"/>
      <c r="FWT89" s="60"/>
      <c r="FWU89" s="60"/>
      <c r="FWV89" s="60"/>
      <c r="FWW89" s="60"/>
      <c r="FWX89" s="60"/>
      <c r="FWY89" s="60"/>
      <c r="FWZ89" s="60"/>
      <c r="FXA89" s="60"/>
      <c r="FXB89" s="60"/>
      <c r="FXC89" s="60"/>
      <c r="FXD89" s="60"/>
      <c r="FXE89" s="60"/>
      <c r="FXF89" s="60"/>
      <c r="FXG89" s="60"/>
      <c r="FXH89" s="60"/>
      <c r="FXI89" s="60"/>
      <c r="FXJ89" s="60"/>
      <c r="FXK89" s="60"/>
      <c r="FXL89" s="60"/>
      <c r="FXM89" s="60"/>
      <c r="FXN89" s="60"/>
      <c r="FXO89" s="60"/>
      <c r="FXP89" s="60"/>
      <c r="FXQ89" s="60"/>
      <c r="FXR89" s="60"/>
      <c r="FXS89" s="60"/>
      <c r="FXT89" s="60"/>
      <c r="FXU89" s="60"/>
      <c r="FXV89" s="60"/>
      <c r="FXW89" s="60"/>
      <c r="FXX89" s="60"/>
      <c r="FXY89" s="60"/>
      <c r="FXZ89" s="60"/>
      <c r="FYA89" s="60"/>
      <c r="FYB89" s="60"/>
      <c r="FYC89" s="60"/>
      <c r="FYD89" s="60"/>
      <c r="FYE89" s="60"/>
      <c r="FYF89" s="60"/>
      <c r="FYG89" s="60"/>
      <c r="FYH89" s="60"/>
      <c r="FYI89" s="60"/>
      <c r="FYJ89" s="60"/>
      <c r="FYK89" s="60"/>
      <c r="FYL89" s="60"/>
      <c r="FYM89" s="60"/>
      <c r="FYN89" s="60"/>
      <c r="FYO89" s="60"/>
      <c r="FYP89" s="60"/>
      <c r="FYQ89" s="60"/>
      <c r="FYR89" s="60"/>
      <c r="FYS89" s="60"/>
      <c r="FYT89" s="60"/>
      <c r="FYU89" s="60"/>
      <c r="FYV89" s="60"/>
      <c r="FYW89" s="60"/>
      <c r="FYX89" s="60"/>
      <c r="FYY89" s="60"/>
      <c r="FYZ89" s="60"/>
      <c r="FZA89" s="60"/>
      <c r="FZB89" s="60"/>
      <c r="FZC89" s="60"/>
      <c r="FZD89" s="60"/>
      <c r="FZE89" s="60"/>
      <c r="FZF89" s="60"/>
      <c r="FZG89" s="60"/>
      <c r="FZH89" s="60"/>
      <c r="FZI89" s="60"/>
      <c r="FZJ89" s="60"/>
      <c r="FZK89" s="60"/>
      <c r="FZL89" s="60"/>
      <c r="FZM89" s="60"/>
      <c r="FZN89" s="60"/>
      <c r="FZO89" s="60"/>
      <c r="FZP89" s="60"/>
      <c r="FZQ89" s="60"/>
      <c r="FZR89" s="60"/>
      <c r="FZS89" s="60"/>
      <c r="FZT89" s="60"/>
      <c r="FZU89" s="60"/>
      <c r="FZV89" s="60"/>
      <c r="FZW89" s="60"/>
      <c r="FZX89" s="60"/>
      <c r="FZY89" s="60"/>
      <c r="FZZ89" s="60"/>
      <c r="GAA89" s="60"/>
      <c r="GAB89" s="60"/>
      <c r="GAC89" s="60"/>
      <c r="GAD89" s="60"/>
      <c r="GAE89" s="60"/>
      <c r="GAF89" s="60"/>
      <c r="GAG89" s="60"/>
      <c r="GAH89" s="60"/>
      <c r="GAI89" s="60"/>
      <c r="GAJ89" s="60"/>
      <c r="GAK89" s="60"/>
      <c r="GAL89" s="60"/>
      <c r="GAM89" s="60"/>
      <c r="GAN89" s="60"/>
      <c r="GAO89" s="60"/>
      <c r="GAP89" s="60"/>
      <c r="GAQ89" s="60"/>
      <c r="GAR89" s="60"/>
      <c r="GAS89" s="60"/>
      <c r="GAT89" s="60"/>
      <c r="GAU89" s="60"/>
      <c r="GAV89" s="60"/>
      <c r="GAW89" s="60"/>
      <c r="GAX89" s="60"/>
      <c r="GAY89" s="60"/>
      <c r="GAZ89" s="60"/>
      <c r="GBA89" s="60"/>
      <c r="GBB89" s="60"/>
      <c r="GBC89" s="60"/>
      <c r="GBD89" s="60"/>
      <c r="GBE89" s="60"/>
      <c r="GBF89" s="60"/>
      <c r="GBG89" s="60"/>
      <c r="GBH89" s="60"/>
      <c r="GBI89" s="60"/>
      <c r="GBJ89" s="60"/>
      <c r="GBK89" s="60"/>
      <c r="GBL89" s="60"/>
      <c r="GBM89" s="60"/>
      <c r="GBN89" s="60"/>
      <c r="GBO89" s="60"/>
      <c r="GBP89" s="60"/>
      <c r="GBQ89" s="60"/>
      <c r="GBR89" s="60"/>
      <c r="GBS89" s="60"/>
      <c r="GBT89" s="60"/>
      <c r="GBU89" s="60"/>
      <c r="GBV89" s="60"/>
      <c r="GBW89" s="60"/>
      <c r="GBX89" s="60"/>
      <c r="GBY89" s="60"/>
      <c r="GBZ89" s="60"/>
      <c r="GCA89" s="60"/>
      <c r="GCB89" s="60"/>
      <c r="GCC89" s="60"/>
      <c r="GCD89" s="60"/>
      <c r="GCE89" s="60"/>
      <c r="GCF89" s="60"/>
      <c r="GCG89" s="60"/>
      <c r="GCH89" s="60"/>
      <c r="GCI89" s="60"/>
      <c r="GCJ89" s="60"/>
      <c r="GCK89" s="60"/>
      <c r="GCL89" s="60"/>
      <c r="GCM89" s="60"/>
      <c r="GCN89" s="60"/>
      <c r="GCO89" s="60"/>
      <c r="GCP89" s="60"/>
      <c r="GCQ89" s="60"/>
      <c r="GCR89" s="60"/>
      <c r="GCS89" s="60"/>
      <c r="GCT89" s="60"/>
      <c r="GCU89" s="60"/>
      <c r="GCV89" s="60"/>
      <c r="GCW89" s="60"/>
      <c r="GCX89" s="60"/>
      <c r="GCY89" s="60"/>
      <c r="GCZ89" s="60"/>
      <c r="GDA89" s="60"/>
      <c r="GDB89" s="60"/>
      <c r="GDC89" s="60"/>
      <c r="GDD89" s="60"/>
      <c r="GDE89" s="60"/>
      <c r="GDF89" s="60"/>
      <c r="GDG89" s="60"/>
      <c r="GDH89" s="60"/>
      <c r="GDI89" s="60"/>
      <c r="GDJ89" s="60"/>
      <c r="GDK89" s="60"/>
      <c r="GDL89" s="60"/>
      <c r="GDM89" s="60"/>
      <c r="GDN89" s="60"/>
      <c r="GDO89" s="60"/>
      <c r="GDP89" s="60"/>
      <c r="GDQ89" s="60"/>
      <c r="GDR89" s="60"/>
      <c r="GDS89" s="60"/>
      <c r="GDT89" s="60"/>
      <c r="GDU89" s="60"/>
      <c r="GDV89" s="60"/>
      <c r="GDW89" s="60"/>
      <c r="GDX89" s="60"/>
      <c r="GDY89" s="60"/>
      <c r="GDZ89" s="60"/>
      <c r="GEA89" s="60"/>
      <c r="GEB89" s="60"/>
      <c r="GEC89" s="60"/>
      <c r="GED89" s="60"/>
      <c r="GEE89" s="60"/>
      <c r="GEF89" s="60"/>
      <c r="GEG89" s="60"/>
      <c r="GEH89" s="60"/>
      <c r="GEI89" s="60"/>
      <c r="GEJ89" s="60"/>
      <c r="GEK89" s="60"/>
      <c r="GEL89" s="60"/>
      <c r="GEM89" s="60"/>
      <c r="GEN89" s="60"/>
      <c r="GEO89" s="60"/>
      <c r="GEP89" s="60"/>
      <c r="GEQ89" s="60"/>
      <c r="GER89" s="60"/>
      <c r="GES89" s="60"/>
      <c r="GET89" s="60"/>
      <c r="GEU89" s="60"/>
      <c r="GEV89" s="60"/>
      <c r="GEW89" s="60"/>
      <c r="GEX89" s="60"/>
      <c r="GEY89" s="60"/>
      <c r="GEZ89" s="60"/>
      <c r="GFA89" s="60"/>
      <c r="GFB89" s="60"/>
      <c r="GFC89" s="60"/>
      <c r="GFD89" s="60"/>
      <c r="GFE89" s="60"/>
      <c r="GFF89" s="60"/>
      <c r="GFG89" s="60"/>
      <c r="GFH89" s="60"/>
      <c r="GFI89" s="60"/>
      <c r="GFJ89" s="60"/>
      <c r="GFK89" s="60"/>
      <c r="GFL89" s="60"/>
      <c r="GFM89" s="60"/>
      <c r="GFN89" s="60"/>
      <c r="GFO89" s="60"/>
      <c r="GFP89" s="60"/>
      <c r="GFQ89" s="60"/>
      <c r="GFR89" s="60"/>
      <c r="GFS89" s="60"/>
      <c r="GFT89" s="60"/>
      <c r="GFU89" s="60"/>
      <c r="GFV89" s="60"/>
      <c r="GFW89" s="60"/>
      <c r="GFX89" s="60"/>
      <c r="GFY89" s="60"/>
      <c r="GFZ89" s="60"/>
      <c r="GGA89" s="60"/>
      <c r="GGB89" s="60"/>
      <c r="GGC89" s="60"/>
      <c r="GGD89" s="60"/>
      <c r="GGE89" s="60"/>
      <c r="GGF89" s="60"/>
      <c r="GGG89" s="60"/>
      <c r="GGH89" s="60"/>
      <c r="GGI89" s="60"/>
      <c r="GGJ89" s="60"/>
      <c r="GGK89" s="60"/>
      <c r="GGL89" s="60"/>
      <c r="GGM89" s="60"/>
      <c r="GGN89" s="60"/>
      <c r="GGO89" s="60"/>
      <c r="GGP89" s="60"/>
      <c r="GGQ89" s="60"/>
      <c r="GGR89" s="60"/>
      <c r="GGS89" s="60"/>
      <c r="GGT89" s="60"/>
      <c r="GGU89" s="60"/>
      <c r="GGV89" s="60"/>
      <c r="GGW89" s="60"/>
      <c r="GGX89" s="60"/>
      <c r="GGY89" s="60"/>
      <c r="GGZ89" s="60"/>
      <c r="GHA89" s="60"/>
      <c r="GHB89" s="60"/>
      <c r="GHC89" s="60"/>
      <c r="GHD89" s="60"/>
      <c r="GHE89" s="60"/>
      <c r="GHF89" s="60"/>
      <c r="GHG89" s="60"/>
      <c r="GHH89" s="60"/>
      <c r="GHI89" s="60"/>
      <c r="GHJ89" s="60"/>
      <c r="GHK89" s="60"/>
      <c r="GHL89" s="60"/>
      <c r="GHM89" s="60"/>
      <c r="GHN89" s="60"/>
      <c r="GHO89" s="60"/>
      <c r="GHP89" s="60"/>
      <c r="GHQ89" s="60"/>
      <c r="GHR89" s="60"/>
      <c r="GHS89" s="60"/>
      <c r="GHT89" s="60"/>
      <c r="GHU89" s="60"/>
      <c r="GHV89" s="60"/>
      <c r="GHW89" s="60"/>
      <c r="GHX89" s="60"/>
      <c r="GHY89" s="60"/>
      <c r="GHZ89" s="60"/>
      <c r="GIA89" s="60"/>
      <c r="GIB89" s="60"/>
      <c r="GIC89" s="60"/>
      <c r="GID89" s="60"/>
      <c r="GIE89" s="60"/>
      <c r="GIF89" s="60"/>
      <c r="GIG89" s="60"/>
      <c r="GIH89" s="60"/>
      <c r="GII89" s="60"/>
      <c r="GIJ89" s="60"/>
      <c r="GIK89" s="60"/>
      <c r="GIL89" s="60"/>
      <c r="GIM89" s="60"/>
      <c r="GIN89" s="60"/>
      <c r="GIO89" s="60"/>
      <c r="GIP89" s="60"/>
      <c r="GIQ89" s="60"/>
      <c r="GIR89" s="60"/>
      <c r="GIS89" s="60"/>
      <c r="GIT89" s="60"/>
      <c r="GIU89" s="60"/>
      <c r="GIV89" s="60"/>
      <c r="GIW89" s="60"/>
      <c r="GIX89" s="60"/>
      <c r="GIY89" s="60"/>
      <c r="GIZ89" s="60"/>
      <c r="GJA89" s="60"/>
      <c r="GJB89" s="60"/>
      <c r="GJC89" s="60"/>
      <c r="GJD89" s="60"/>
      <c r="GJE89" s="60"/>
      <c r="GJF89" s="60"/>
      <c r="GJG89" s="60"/>
      <c r="GJH89" s="60"/>
      <c r="GJI89" s="60"/>
      <c r="GJJ89" s="60"/>
      <c r="GJK89" s="60"/>
      <c r="GJL89" s="60"/>
      <c r="GJM89" s="60"/>
      <c r="GJN89" s="60"/>
      <c r="GJO89" s="60"/>
      <c r="GJP89" s="60"/>
      <c r="GJQ89" s="60"/>
      <c r="GJR89" s="60"/>
      <c r="GJS89" s="60"/>
      <c r="GJT89" s="60"/>
      <c r="GJU89" s="60"/>
      <c r="GJV89" s="60"/>
      <c r="GJW89" s="60"/>
      <c r="GJX89" s="60"/>
      <c r="GJY89" s="60"/>
      <c r="GJZ89" s="60"/>
      <c r="GKA89" s="60"/>
      <c r="GKB89" s="60"/>
      <c r="GKC89" s="60"/>
      <c r="GKD89" s="60"/>
      <c r="GKE89" s="60"/>
      <c r="GKF89" s="60"/>
      <c r="GKG89" s="60"/>
      <c r="GKH89" s="60"/>
      <c r="GKI89" s="60"/>
      <c r="GKJ89" s="60"/>
      <c r="GKK89" s="60"/>
      <c r="GKL89" s="60"/>
      <c r="GKM89" s="60"/>
      <c r="GKN89" s="60"/>
      <c r="GKO89" s="60"/>
      <c r="GKP89" s="60"/>
      <c r="GKQ89" s="60"/>
      <c r="GKR89" s="60"/>
      <c r="GKS89" s="60"/>
      <c r="GKT89" s="60"/>
      <c r="GKU89" s="60"/>
      <c r="GKV89" s="60"/>
      <c r="GKW89" s="60"/>
      <c r="GKX89" s="60"/>
      <c r="GKY89" s="60"/>
      <c r="GKZ89" s="60"/>
      <c r="GLA89" s="60"/>
      <c r="GLB89" s="60"/>
      <c r="GLC89" s="60"/>
      <c r="GLD89" s="60"/>
      <c r="GLE89" s="60"/>
      <c r="GLF89" s="60"/>
      <c r="GLG89" s="60"/>
      <c r="GLH89" s="60"/>
      <c r="GLI89" s="60"/>
      <c r="GLJ89" s="60"/>
      <c r="GLK89" s="60"/>
      <c r="GLL89" s="60"/>
      <c r="GLM89" s="60"/>
      <c r="GLN89" s="60"/>
      <c r="GLO89" s="60"/>
      <c r="GLP89" s="60"/>
      <c r="GLQ89" s="60"/>
      <c r="GLR89" s="60"/>
      <c r="GLS89" s="60"/>
      <c r="GLT89" s="60"/>
      <c r="GLU89" s="60"/>
      <c r="GLV89" s="60"/>
      <c r="GLW89" s="60"/>
      <c r="GLX89" s="60"/>
      <c r="GLY89" s="60"/>
      <c r="GLZ89" s="60"/>
      <c r="GMA89" s="60"/>
      <c r="GMB89" s="60"/>
      <c r="GMC89" s="60"/>
      <c r="GMD89" s="60"/>
      <c r="GME89" s="60"/>
      <c r="GMF89" s="60"/>
      <c r="GMG89" s="60"/>
      <c r="GMH89" s="60"/>
      <c r="GMI89" s="60"/>
      <c r="GMJ89" s="60"/>
      <c r="GMK89" s="60"/>
      <c r="GML89" s="60"/>
      <c r="GMM89" s="60"/>
      <c r="GMN89" s="60"/>
      <c r="GMO89" s="60"/>
      <c r="GMP89" s="60"/>
      <c r="GMQ89" s="60"/>
      <c r="GMR89" s="60"/>
      <c r="GMS89" s="60"/>
      <c r="GMT89" s="60"/>
      <c r="GMU89" s="60"/>
      <c r="GMV89" s="60"/>
      <c r="GMW89" s="60"/>
      <c r="GMX89" s="60"/>
      <c r="GMY89" s="60"/>
      <c r="GMZ89" s="60"/>
      <c r="GNA89" s="60"/>
      <c r="GNB89" s="60"/>
      <c r="GNC89" s="60"/>
      <c r="GND89" s="60"/>
      <c r="GNE89" s="60"/>
      <c r="GNF89" s="60"/>
      <c r="GNG89" s="60"/>
      <c r="GNH89" s="60"/>
      <c r="GNI89" s="60"/>
      <c r="GNJ89" s="60"/>
      <c r="GNK89" s="60"/>
      <c r="GNL89" s="60"/>
      <c r="GNM89" s="60"/>
      <c r="GNN89" s="60"/>
      <c r="GNO89" s="60"/>
      <c r="GNP89" s="60"/>
      <c r="GNQ89" s="60"/>
      <c r="GNR89" s="60"/>
      <c r="GNS89" s="60"/>
      <c r="GNT89" s="60"/>
      <c r="GNU89" s="60"/>
      <c r="GNV89" s="60"/>
      <c r="GNW89" s="60"/>
      <c r="GNX89" s="60"/>
      <c r="GNY89" s="60"/>
      <c r="GNZ89" s="60"/>
      <c r="GOA89" s="60"/>
      <c r="GOB89" s="60"/>
      <c r="GOC89" s="60"/>
      <c r="GOD89" s="60"/>
      <c r="GOE89" s="60"/>
      <c r="GOF89" s="60"/>
      <c r="GOG89" s="60"/>
      <c r="GOH89" s="60"/>
      <c r="GOI89" s="60"/>
      <c r="GOJ89" s="60"/>
      <c r="GOK89" s="60"/>
      <c r="GOL89" s="60"/>
      <c r="GOM89" s="60"/>
      <c r="GON89" s="60"/>
      <c r="GOO89" s="60"/>
      <c r="GOP89" s="60"/>
      <c r="GOQ89" s="60"/>
      <c r="GOR89" s="60"/>
      <c r="GOS89" s="60"/>
      <c r="GOT89" s="60"/>
      <c r="GOU89" s="60"/>
      <c r="GOV89" s="60"/>
      <c r="GOW89" s="60"/>
      <c r="GOX89" s="60"/>
      <c r="GOY89" s="60"/>
      <c r="GOZ89" s="60"/>
      <c r="GPA89" s="60"/>
      <c r="GPB89" s="60"/>
      <c r="GPC89" s="60"/>
      <c r="GPD89" s="60"/>
      <c r="GPE89" s="60"/>
      <c r="GPF89" s="60"/>
      <c r="GPG89" s="60"/>
      <c r="GPH89" s="60"/>
      <c r="GPI89" s="60"/>
      <c r="GPJ89" s="60"/>
      <c r="GPK89" s="60"/>
      <c r="GPL89" s="60"/>
      <c r="GPM89" s="60"/>
      <c r="GPN89" s="60"/>
      <c r="GPO89" s="60"/>
      <c r="GPP89" s="60"/>
      <c r="GPQ89" s="60"/>
      <c r="GPR89" s="60"/>
      <c r="GPS89" s="60"/>
      <c r="GPT89" s="60"/>
      <c r="GPU89" s="60"/>
      <c r="GPV89" s="60"/>
      <c r="GPW89" s="60"/>
      <c r="GPX89" s="60"/>
      <c r="GPY89" s="60"/>
      <c r="GPZ89" s="60"/>
      <c r="GQA89" s="60"/>
      <c r="GQB89" s="60"/>
      <c r="GQC89" s="60"/>
      <c r="GQD89" s="60"/>
      <c r="GQE89" s="60"/>
      <c r="GQF89" s="60"/>
      <c r="GQG89" s="60"/>
      <c r="GQH89" s="60"/>
      <c r="GQI89" s="60"/>
      <c r="GQJ89" s="60"/>
      <c r="GQK89" s="60"/>
      <c r="GQL89" s="60"/>
      <c r="GQM89" s="60"/>
      <c r="GQN89" s="60"/>
      <c r="GQO89" s="60"/>
      <c r="GQP89" s="60"/>
      <c r="GQQ89" s="60"/>
      <c r="GQR89" s="60"/>
      <c r="GQS89" s="60"/>
      <c r="GQT89" s="60"/>
      <c r="GQU89" s="60"/>
      <c r="GQV89" s="60"/>
      <c r="GQW89" s="60"/>
      <c r="GQX89" s="60"/>
      <c r="GQY89" s="60"/>
      <c r="GQZ89" s="60"/>
      <c r="GRA89" s="60"/>
      <c r="GRB89" s="60"/>
      <c r="GRC89" s="60"/>
      <c r="GRD89" s="60"/>
      <c r="GRE89" s="60"/>
      <c r="GRF89" s="60"/>
      <c r="GRG89" s="60"/>
      <c r="GRH89" s="60"/>
      <c r="GRI89" s="60"/>
      <c r="GRJ89" s="60"/>
      <c r="GRK89" s="60"/>
      <c r="GRL89" s="60"/>
      <c r="GRM89" s="60"/>
      <c r="GRN89" s="60"/>
      <c r="GRO89" s="60"/>
      <c r="GRP89" s="60"/>
      <c r="GRQ89" s="60"/>
      <c r="GRR89" s="60"/>
      <c r="GRS89" s="60"/>
      <c r="GRT89" s="60"/>
      <c r="GRU89" s="60"/>
      <c r="GRV89" s="60"/>
      <c r="GRW89" s="60"/>
      <c r="GRX89" s="60"/>
      <c r="GRY89" s="60"/>
      <c r="GRZ89" s="60"/>
      <c r="GSA89" s="60"/>
      <c r="GSB89" s="60"/>
      <c r="GSC89" s="60"/>
      <c r="GSD89" s="60"/>
      <c r="GSE89" s="60"/>
      <c r="GSF89" s="60"/>
      <c r="GSG89" s="60"/>
      <c r="GSH89" s="60"/>
      <c r="GSI89" s="60"/>
      <c r="GSJ89" s="60"/>
      <c r="GSK89" s="60"/>
      <c r="GSL89" s="60"/>
      <c r="GSM89" s="60"/>
      <c r="GSN89" s="60"/>
      <c r="GSO89" s="60"/>
      <c r="GSP89" s="60"/>
      <c r="GSQ89" s="60"/>
      <c r="GSR89" s="60"/>
      <c r="GSS89" s="60"/>
      <c r="GST89" s="60"/>
      <c r="GSU89" s="60"/>
      <c r="GSV89" s="60"/>
      <c r="GSW89" s="60"/>
      <c r="GSX89" s="60"/>
      <c r="GSY89" s="60"/>
      <c r="GSZ89" s="60"/>
      <c r="GTA89" s="60"/>
      <c r="GTB89" s="60"/>
      <c r="GTC89" s="60"/>
      <c r="GTD89" s="60"/>
      <c r="GTE89" s="60"/>
      <c r="GTF89" s="60"/>
      <c r="GTG89" s="60"/>
      <c r="GTH89" s="60"/>
      <c r="GTI89" s="60"/>
      <c r="GTJ89" s="60"/>
      <c r="GTK89" s="60"/>
      <c r="GTL89" s="60"/>
      <c r="GTM89" s="60"/>
      <c r="GTN89" s="60"/>
      <c r="GTO89" s="60"/>
      <c r="GTP89" s="60"/>
      <c r="GTQ89" s="60"/>
      <c r="GTR89" s="60"/>
      <c r="GTS89" s="60"/>
      <c r="GTT89" s="60"/>
      <c r="GTU89" s="60"/>
      <c r="GTV89" s="60"/>
      <c r="GTW89" s="60"/>
      <c r="GTX89" s="60"/>
      <c r="GTY89" s="60"/>
      <c r="GTZ89" s="60"/>
      <c r="GUA89" s="60"/>
      <c r="GUB89" s="60"/>
      <c r="GUC89" s="60"/>
      <c r="GUD89" s="60"/>
      <c r="GUE89" s="60"/>
      <c r="GUF89" s="60"/>
      <c r="GUG89" s="60"/>
      <c r="GUH89" s="60"/>
      <c r="GUI89" s="60"/>
      <c r="GUJ89" s="60"/>
      <c r="GUK89" s="60"/>
      <c r="GUL89" s="60"/>
      <c r="GUM89" s="60"/>
      <c r="GUN89" s="60"/>
      <c r="GUO89" s="60"/>
      <c r="GUP89" s="60"/>
      <c r="GUQ89" s="60"/>
      <c r="GUR89" s="60"/>
      <c r="GUS89" s="60"/>
      <c r="GUT89" s="60"/>
      <c r="GUU89" s="60"/>
      <c r="GUV89" s="60"/>
      <c r="GUW89" s="60"/>
      <c r="GUX89" s="60"/>
      <c r="GUY89" s="60"/>
      <c r="GUZ89" s="60"/>
      <c r="GVA89" s="60"/>
      <c r="GVB89" s="60"/>
      <c r="GVC89" s="60"/>
      <c r="GVD89" s="60"/>
      <c r="GVE89" s="60"/>
      <c r="GVF89" s="60"/>
      <c r="GVG89" s="60"/>
      <c r="GVH89" s="60"/>
      <c r="GVI89" s="60"/>
      <c r="GVJ89" s="60"/>
      <c r="GVK89" s="60"/>
      <c r="GVL89" s="60"/>
      <c r="GVM89" s="60"/>
      <c r="GVN89" s="60"/>
      <c r="GVO89" s="60"/>
      <c r="GVP89" s="60"/>
      <c r="GVQ89" s="60"/>
      <c r="GVR89" s="60"/>
      <c r="GVS89" s="60"/>
      <c r="GVT89" s="60"/>
      <c r="GVU89" s="60"/>
      <c r="GVV89" s="60"/>
      <c r="GVW89" s="60"/>
      <c r="GVX89" s="60"/>
      <c r="GVY89" s="60"/>
      <c r="GVZ89" s="60"/>
      <c r="GWA89" s="60"/>
      <c r="GWB89" s="60"/>
      <c r="GWC89" s="60"/>
      <c r="GWD89" s="60"/>
      <c r="GWE89" s="60"/>
      <c r="GWF89" s="60"/>
      <c r="GWG89" s="60"/>
      <c r="GWH89" s="60"/>
      <c r="GWI89" s="60"/>
      <c r="GWJ89" s="60"/>
      <c r="GWK89" s="60"/>
      <c r="GWL89" s="60"/>
      <c r="GWM89" s="60"/>
      <c r="GWN89" s="60"/>
      <c r="GWO89" s="60"/>
      <c r="GWP89" s="60"/>
      <c r="GWQ89" s="60"/>
      <c r="GWR89" s="60"/>
      <c r="GWS89" s="60"/>
      <c r="GWT89" s="60"/>
      <c r="GWU89" s="60"/>
      <c r="GWV89" s="60"/>
      <c r="GWW89" s="60"/>
      <c r="GWX89" s="60"/>
      <c r="GWY89" s="60"/>
      <c r="GWZ89" s="60"/>
      <c r="GXA89" s="60"/>
      <c r="GXB89" s="60"/>
      <c r="GXC89" s="60"/>
      <c r="GXD89" s="60"/>
      <c r="GXE89" s="60"/>
      <c r="GXF89" s="60"/>
      <c r="GXG89" s="60"/>
      <c r="GXH89" s="60"/>
      <c r="GXI89" s="60"/>
      <c r="GXJ89" s="60"/>
      <c r="GXK89" s="60"/>
      <c r="GXL89" s="60"/>
      <c r="GXM89" s="60"/>
      <c r="GXN89" s="60"/>
      <c r="GXO89" s="60"/>
      <c r="GXP89" s="60"/>
      <c r="GXQ89" s="60"/>
      <c r="GXR89" s="60"/>
      <c r="GXS89" s="60"/>
      <c r="GXT89" s="60"/>
      <c r="GXU89" s="60"/>
      <c r="GXV89" s="60"/>
      <c r="GXW89" s="60"/>
      <c r="GXX89" s="60"/>
      <c r="GXY89" s="60"/>
      <c r="GXZ89" s="60"/>
      <c r="GYA89" s="60"/>
      <c r="GYB89" s="60"/>
      <c r="GYC89" s="60"/>
      <c r="GYD89" s="60"/>
      <c r="GYE89" s="60"/>
      <c r="GYF89" s="60"/>
      <c r="GYG89" s="60"/>
      <c r="GYH89" s="60"/>
      <c r="GYI89" s="60"/>
      <c r="GYJ89" s="60"/>
      <c r="GYK89" s="60"/>
      <c r="GYL89" s="60"/>
      <c r="GYM89" s="60"/>
      <c r="GYN89" s="60"/>
      <c r="GYO89" s="60"/>
      <c r="GYP89" s="60"/>
      <c r="GYQ89" s="60"/>
      <c r="GYR89" s="60"/>
      <c r="GYS89" s="60"/>
      <c r="GYT89" s="60"/>
      <c r="GYU89" s="60"/>
      <c r="GYV89" s="60"/>
      <c r="GYW89" s="60"/>
      <c r="GYX89" s="60"/>
      <c r="GYY89" s="60"/>
      <c r="GYZ89" s="60"/>
      <c r="GZA89" s="60"/>
      <c r="GZB89" s="60"/>
      <c r="GZC89" s="60"/>
      <c r="GZD89" s="60"/>
      <c r="GZE89" s="60"/>
      <c r="GZF89" s="60"/>
      <c r="GZG89" s="60"/>
      <c r="GZH89" s="60"/>
      <c r="GZI89" s="60"/>
      <c r="GZJ89" s="60"/>
      <c r="GZK89" s="60"/>
      <c r="GZL89" s="60"/>
      <c r="GZM89" s="60"/>
      <c r="GZN89" s="60"/>
      <c r="GZO89" s="60"/>
      <c r="GZP89" s="60"/>
      <c r="GZQ89" s="60"/>
      <c r="GZR89" s="60"/>
      <c r="GZS89" s="60"/>
      <c r="GZT89" s="60"/>
      <c r="GZU89" s="60"/>
      <c r="GZV89" s="60"/>
      <c r="GZW89" s="60"/>
      <c r="GZX89" s="60"/>
      <c r="GZY89" s="60"/>
      <c r="GZZ89" s="60"/>
      <c r="HAA89" s="60"/>
      <c r="HAB89" s="60"/>
      <c r="HAC89" s="60"/>
      <c r="HAD89" s="60"/>
      <c r="HAE89" s="60"/>
      <c r="HAF89" s="60"/>
      <c r="HAG89" s="60"/>
      <c r="HAH89" s="60"/>
      <c r="HAI89" s="60"/>
      <c r="HAJ89" s="60"/>
      <c r="HAK89" s="60"/>
      <c r="HAL89" s="60"/>
      <c r="HAM89" s="60"/>
      <c r="HAN89" s="60"/>
      <c r="HAO89" s="60"/>
      <c r="HAP89" s="60"/>
      <c r="HAQ89" s="60"/>
      <c r="HAR89" s="60"/>
      <c r="HAS89" s="60"/>
      <c r="HAT89" s="60"/>
      <c r="HAU89" s="60"/>
      <c r="HAV89" s="60"/>
      <c r="HAW89" s="60"/>
      <c r="HAX89" s="60"/>
      <c r="HAY89" s="60"/>
      <c r="HAZ89" s="60"/>
      <c r="HBA89" s="60"/>
      <c r="HBB89" s="60"/>
      <c r="HBC89" s="60"/>
      <c r="HBD89" s="60"/>
      <c r="HBE89" s="60"/>
      <c r="HBF89" s="60"/>
      <c r="HBG89" s="60"/>
      <c r="HBH89" s="60"/>
      <c r="HBI89" s="60"/>
      <c r="HBJ89" s="60"/>
      <c r="HBK89" s="60"/>
      <c r="HBL89" s="60"/>
      <c r="HBM89" s="60"/>
      <c r="HBN89" s="60"/>
      <c r="HBO89" s="60"/>
      <c r="HBP89" s="60"/>
      <c r="HBQ89" s="60"/>
      <c r="HBR89" s="60"/>
      <c r="HBS89" s="60"/>
      <c r="HBT89" s="60"/>
      <c r="HBU89" s="60"/>
      <c r="HBV89" s="60"/>
      <c r="HBW89" s="60"/>
      <c r="HBX89" s="60"/>
      <c r="HBY89" s="60"/>
      <c r="HBZ89" s="60"/>
      <c r="HCA89" s="60"/>
      <c r="HCB89" s="60"/>
      <c r="HCC89" s="60"/>
      <c r="HCD89" s="60"/>
      <c r="HCE89" s="60"/>
      <c r="HCF89" s="60"/>
      <c r="HCG89" s="60"/>
      <c r="HCH89" s="60"/>
      <c r="HCI89" s="60"/>
      <c r="HCJ89" s="60"/>
      <c r="HCK89" s="60"/>
      <c r="HCL89" s="60"/>
      <c r="HCM89" s="60"/>
      <c r="HCN89" s="60"/>
      <c r="HCO89" s="60"/>
      <c r="HCP89" s="60"/>
      <c r="HCQ89" s="60"/>
      <c r="HCR89" s="60"/>
      <c r="HCS89" s="60"/>
      <c r="HCT89" s="60"/>
      <c r="HCU89" s="60"/>
      <c r="HCV89" s="60"/>
      <c r="HCW89" s="60"/>
      <c r="HCX89" s="60"/>
      <c r="HCY89" s="60"/>
      <c r="HCZ89" s="60"/>
      <c r="HDA89" s="60"/>
      <c r="HDB89" s="60"/>
      <c r="HDC89" s="60"/>
      <c r="HDD89" s="60"/>
      <c r="HDE89" s="60"/>
      <c r="HDF89" s="60"/>
      <c r="HDG89" s="60"/>
      <c r="HDH89" s="60"/>
      <c r="HDI89" s="60"/>
      <c r="HDJ89" s="60"/>
      <c r="HDK89" s="60"/>
      <c r="HDL89" s="60"/>
      <c r="HDM89" s="60"/>
      <c r="HDN89" s="60"/>
      <c r="HDO89" s="60"/>
      <c r="HDP89" s="60"/>
      <c r="HDQ89" s="60"/>
      <c r="HDR89" s="60"/>
      <c r="HDS89" s="60"/>
      <c r="HDT89" s="60"/>
      <c r="HDU89" s="60"/>
      <c r="HDV89" s="60"/>
      <c r="HDW89" s="60"/>
      <c r="HDX89" s="60"/>
      <c r="HDY89" s="60"/>
      <c r="HDZ89" s="60"/>
      <c r="HEA89" s="60"/>
      <c r="HEB89" s="60"/>
      <c r="HEC89" s="60"/>
      <c r="HED89" s="60"/>
      <c r="HEE89" s="60"/>
      <c r="HEF89" s="60"/>
      <c r="HEG89" s="60"/>
      <c r="HEH89" s="60"/>
      <c r="HEI89" s="60"/>
      <c r="HEJ89" s="60"/>
      <c r="HEK89" s="60"/>
      <c r="HEL89" s="60"/>
      <c r="HEM89" s="60"/>
      <c r="HEN89" s="60"/>
      <c r="HEO89" s="60"/>
      <c r="HEP89" s="60"/>
      <c r="HEQ89" s="60"/>
      <c r="HER89" s="60"/>
      <c r="HES89" s="60"/>
      <c r="HET89" s="60"/>
      <c r="HEU89" s="60"/>
      <c r="HEV89" s="60"/>
      <c r="HEW89" s="60"/>
      <c r="HEX89" s="60"/>
      <c r="HEY89" s="60"/>
      <c r="HEZ89" s="60"/>
      <c r="HFA89" s="60"/>
      <c r="HFB89" s="60"/>
      <c r="HFC89" s="60"/>
      <c r="HFD89" s="60"/>
      <c r="HFE89" s="60"/>
      <c r="HFF89" s="60"/>
      <c r="HFG89" s="60"/>
      <c r="HFH89" s="60"/>
      <c r="HFI89" s="60"/>
      <c r="HFJ89" s="60"/>
      <c r="HFK89" s="60"/>
      <c r="HFL89" s="60"/>
      <c r="HFM89" s="60"/>
      <c r="HFN89" s="60"/>
      <c r="HFO89" s="60"/>
      <c r="HFP89" s="60"/>
      <c r="HFQ89" s="60"/>
      <c r="HFR89" s="60"/>
      <c r="HFS89" s="60"/>
      <c r="HFT89" s="60"/>
      <c r="HFU89" s="60"/>
      <c r="HFV89" s="60"/>
      <c r="HFW89" s="60"/>
      <c r="HFX89" s="60"/>
      <c r="HFY89" s="60"/>
      <c r="HFZ89" s="60"/>
      <c r="HGA89" s="60"/>
      <c r="HGB89" s="60"/>
      <c r="HGC89" s="60"/>
      <c r="HGD89" s="60"/>
      <c r="HGE89" s="60"/>
      <c r="HGF89" s="60"/>
      <c r="HGG89" s="60"/>
      <c r="HGH89" s="60"/>
      <c r="HGI89" s="60"/>
      <c r="HGJ89" s="60"/>
      <c r="HGK89" s="60"/>
      <c r="HGL89" s="60"/>
      <c r="HGM89" s="60"/>
      <c r="HGN89" s="60"/>
      <c r="HGO89" s="60"/>
      <c r="HGP89" s="60"/>
      <c r="HGQ89" s="60"/>
      <c r="HGR89" s="60"/>
      <c r="HGS89" s="60"/>
      <c r="HGT89" s="60"/>
      <c r="HGU89" s="60"/>
      <c r="HGV89" s="60"/>
      <c r="HGW89" s="60"/>
      <c r="HGX89" s="60"/>
      <c r="HGY89" s="60"/>
      <c r="HGZ89" s="60"/>
      <c r="HHA89" s="60"/>
      <c r="HHB89" s="60"/>
      <c r="HHC89" s="60"/>
      <c r="HHD89" s="60"/>
      <c r="HHE89" s="60"/>
      <c r="HHF89" s="60"/>
      <c r="HHG89" s="60"/>
      <c r="HHH89" s="60"/>
      <c r="HHI89" s="60"/>
      <c r="HHJ89" s="60"/>
      <c r="HHK89" s="60"/>
      <c r="HHL89" s="60"/>
      <c r="HHM89" s="60"/>
      <c r="HHN89" s="60"/>
      <c r="HHO89" s="60"/>
      <c r="HHP89" s="60"/>
      <c r="HHQ89" s="60"/>
      <c r="HHR89" s="60"/>
      <c r="HHS89" s="60"/>
      <c r="HHT89" s="60"/>
      <c r="HHU89" s="60"/>
      <c r="HHV89" s="60"/>
      <c r="HHW89" s="60"/>
      <c r="HHX89" s="60"/>
      <c r="HHY89" s="60"/>
      <c r="HHZ89" s="60"/>
      <c r="HIA89" s="60"/>
      <c r="HIB89" s="60"/>
      <c r="HIC89" s="60"/>
      <c r="HID89" s="60"/>
      <c r="HIE89" s="60"/>
      <c r="HIF89" s="60"/>
      <c r="HIG89" s="60"/>
      <c r="HIH89" s="60"/>
      <c r="HII89" s="60"/>
      <c r="HIJ89" s="60"/>
      <c r="HIK89" s="60"/>
      <c r="HIL89" s="60"/>
      <c r="HIM89" s="60"/>
      <c r="HIN89" s="60"/>
      <c r="HIO89" s="60"/>
      <c r="HIP89" s="60"/>
      <c r="HIQ89" s="60"/>
      <c r="HIR89" s="60"/>
      <c r="HIS89" s="60"/>
      <c r="HIT89" s="60"/>
      <c r="HIU89" s="60"/>
      <c r="HIV89" s="60"/>
      <c r="HIW89" s="60"/>
      <c r="HIX89" s="60"/>
      <c r="HIY89" s="60"/>
      <c r="HIZ89" s="60"/>
      <c r="HJA89" s="60"/>
      <c r="HJB89" s="60"/>
      <c r="HJC89" s="60"/>
      <c r="HJD89" s="60"/>
      <c r="HJE89" s="60"/>
      <c r="HJF89" s="60"/>
      <c r="HJG89" s="60"/>
      <c r="HJH89" s="60"/>
      <c r="HJI89" s="60"/>
      <c r="HJJ89" s="60"/>
      <c r="HJK89" s="60"/>
      <c r="HJL89" s="60"/>
      <c r="HJM89" s="60"/>
      <c r="HJN89" s="60"/>
      <c r="HJO89" s="60"/>
      <c r="HJP89" s="60"/>
      <c r="HJQ89" s="60"/>
      <c r="HJR89" s="60"/>
      <c r="HJS89" s="60"/>
      <c r="HJT89" s="60"/>
      <c r="HJU89" s="60"/>
      <c r="HJV89" s="60"/>
      <c r="HJW89" s="60"/>
      <c r="HJX89" s="60"/>
      <c r="HJY89" s="60"/>
      <c r="HJZ89" s="60"/>
      <c r="HKA89" s="60"/>
      <c r="HKB89" s="60"/>
      <c r="HKC89" s="60"/>
      <c r="HKD89" s="60"/>
      <c r="HKE89" s="60"/>
      <c r="HKF89" s="60"/>
      <c r="HKG89" s="60"/>
      <c r="HKH89" s="60"/>
      <c r="HKI89" s="60"/>
      <c r="HKJ89" s="60"/>
      <c r="HKK89" s="60"/>
      <c r="HKL89" s="60"/>
      <c r="HKM89" s="60"/>
      <c r="HKN89" s="60"/>
      <c r="HKO89" s="60"/>
      <c r="HKP89" s="60"/>
      <c r="HKQ89" s="60"/>
      <c r="HKR89" s="60"/>
      <c r="HKS89" s="60"/>
      <c r="HKT89" s="60"/>
      <c r="HKU89" s="60"/>
      <c r="HKV89" s="60"/>
      <c r="HKW89" s="60"/>
      <c r="HKX89" s="60"/>
      <c r="HKY89" s="60"/>
      <c r="HKZ89" s="60"/>
      <c r="HLA89" s="60"/>
      <c r="HLB89" s="60"/>
      <c r="HLC89" s="60"/>
      <c r="HLD89" s="60"/>
      <c r="HLE89" s="60"/>
      <c r="HLF89" s="60"/>
      <c r="HLG89" s="60"/>
      <c r="HLH89" s="60"/>
      <c r="HLI89" s="60"/>
      <c r="HLJ89" s="60"/>
      <c r="HLK89" s="60"/>
      <c r="HLL89" s="60"/>
      <c r="HLM89" s="60"/>
      <c r="HLN89" s="60"/>
      <c r="HLO89" s="60"/>
      <c r="HLP89" s="60"/>
      <c r="HLQ89" s="60"/>
      <c r="HLR89" s="60"/>
      <c r="HLS89" s="60"/>
      <c r="HLT89" s="60"/>
      <c r="HLU89" s="60"/>
      <c r="HLV89" s="60"/>
      <c r="HLW89" s="60"/>
      <c r="HLX89" s="60"/>
      <c r="HLY89" s="60"/>
      <c r="HLZ89" s="60"/>
      <c r="HMA89" s="60"/>
      <c r="HMB89" s="60"/>
      <c r="HMC89" s="60"/>
      <c r="HMD89" s="60"/>
      <c r="HME89" s="60"/>
      <c r="HMF89" s="60"/>
      <c r="HMG89" s="60"/>
      <c r="HMH89" s="60"/>
      <c r="HMI89" s="60"/>
      <c r="HMJ89" s="60"/>
      <c r="HMK89" s="60"/>
      <c r="HML89" s="60"/>
      <c r="HMM89" s="60"/>
      <c r="HMN89" s="60"/>
      <c r="HMO89" s="60"/>
      <c r="HMP89" s="60"/>
      <c r="HMQ89" s="60"/>
      <c r="HMR89" s="60"/>
      <c r="HMS89" s="60"/>
      <c r="HMT89" s="60"/>
      <c r="HMU89" s="60"/>
      <c r="HMV89" s="60"/>
      <c r="HMW89" s="60"/>
      <c r="HMX89" s="60"/>
      <c r="HMY89" s="60"/>
      <c r="HMZ89" s="60"/>
      <c r="HNA89" s="60"/>
      <c r="HNB89" s="60"/>
      <c r="HNC89" s="60"/>
      <c r="HND89" s="60"/>
      <c r="HNE89" s="60"/>
      <c r="HNF89" s="60"/>
      <c r="HNG89" s="60"/>
      <c r="HNH89" s="60"/>
      <c r="HNI89" s="60"/>
      <c r="HNJ89" s="60"/>
      <c r="HNK89" s="60"/>
      <c r="HNL89" s="60"/>
      <c r="HNM89" s="60"/>
      <c r="HNN89" s="60"/>
      <c r="HNO89" s="60"/>
      <c r="HNP89" s="60"/>
      <c r="HNQ89" s="60"/>
      <c r="HNR89" s="60"/>
      <c r="HNS89" s="60"/>
      <c r="HNT89" s="60"/>
      <c r="HNU89" s="60"/>
      <c r="HNV89" s="60"/>
      <c r="HNW89" s="60"/>
      <c r="HNX89" s="60"/>
      <c r="HNY89" s="60"/>
      <c r="HNZ89" s="60"/>
      <c r="HOA89" s="60"/>
      <c r="HOB89" s="60"/>
      <c r="HOC89" s="60"/>
      <c r="HOD89" s="60"/>
      <c r="HOE89" s="60"/>
      <c r="HOF89" s="60"/>
      <c r="HOG89" s="60"/>
      <c r="HOH89" s="60"/>
      <c r="HOI89" s="60"/>
      <c r="HOJ89" s="60"/>
      <c r="HOK89" s="60"/>
      <c r="HOL89" s="60"/>
      <c r="HOM89" s="60"/>
      <c r="HON89" s="60"/>
      <c r="HOO89" s="60"/>
      <c r="HOP89" s="60"/>
      <c r="HOQ89" s="60"/>
      <c r="HOR89" s="60"/>
      <c r="HOS89" s="60"/>
      <c r="HOT89" s="60"/>
      <c r="HOU89" s="60"/>
      <c r="HOV89" s="60"/>
      <c r="HOW89" s="60"/>
      <c r="HOX89" s="60"/>
      <c r="HOY89" s="60"/>
      <c r="HOZ89" s="60"/>
      <c r="HPA89" s="60"/>
      <c r="HPB89" s="60"/>
      <c r="HPC89" s="60"/>
      <c r="HPD89" s="60"/>
      <c r="HPE89" s="60"/>
      <c r="HPF89" s="60"/>
      <c r="HPG89" s="60"/>
      <c r="HPH89" s="60"/>
      <c r="HPI89" s="60"/>
      <c r="HPJ89" s="60"/>
      <c r="HPK89" s="60"/>
      <c r="HPL89" s="60"/>
      <c r="HPM89" s="60"/>
      <c r="HPN89" s="60"/>
      <c r="HPO89" s="60"/>
      <c r="HPP89" s="60"/>
      <c r="HPQ89" s="60"/>
      <c r="HPR89" s="60"/>
      <c r="HPS89" s="60"/>
      <c r="HPT89" s="60"/>
      <c r="HPU89" s="60"/>
      <c r="HPV89" s="60"/>
      <c r="HPW89" s="60"/>
      <c r="HPX89" s="60"/>
      <c r="HPY89" s="60"/>
      <c r="HPZ89" s="60"/>
      <c r="HQA89" s="60"/>
      <c r="HQB89" s="60"/>
      <c r="HQC89" s="60"/>
      <c r="HQD89" s="60"/>
      <c r="HQE89" s="60"/>
      <c r="HQF89" s="60"/>
      <c r="HQG89" s="60"/>
      <c r="HQH89" s="60"/>
      <c r="HQI89" s="60"/>
      <c r="HQJ89" s="60"/>
      <c r="HQK89" s="60"/>
      <c r="HQL89" s="60"/>
      <c r="HQM89" s="60"/>
      <c r="HQN89" s="60"/>
      <c r="HQO89" s="60"/>
      <c r="HQP89" s="60"/>
      <c r="HQQ89" s="60"/>
      <c r="HQR89" s="60"/>
      <c r="HQS89" s="60"/>
      <c r="HQT89" s="60"/>
      <c r="HQU89" s="60"/>
      <c r="HQV89" s="60"/>
      <c r="HQW89" s="60"/>
      <c r="HQX89" s="60"/>
      <c r="HQY89" s="60"/>
      <c r="HQZ89" s="60"/>
      <c r="HRA89" s="60"/>
      <c r="HRB89" s="60"/>
      <c r="HRC89" s="60"/>
      <c r="HRD89" s="60"/>
      <c r="HRE89" s="60"/>
      <c r="HRF89" s="60"/>
      <c r="HRG89" s="60"/>
      <c r="HRH89" s="60"/>
      <c r="HRI89" s="60"/>
      <c r="HRJ89" s="60"/>
      <c r="HRK89" s="60"/>
      <c r="HRL89" s="60"/>
      <c r="HRM89" s="60"/>
      <c r="HRN89" s="60"/>
      <c r="HRO89" s="60"/>
      <c r="HRP89" s="60"/>
      <c r="HRQ89" s="60"/>
      <c r="HRR89" s="60"/>
      <c r="HRS89" s="60"/>
      <c r="HRT89" s="60"/>
      <c r="HRU89" s="60"/>
      <c r="HRV89" s="60"/>
      <c r="HRW89" s="60"/>
      <c r="HRX89" s="60"/>
      <c r="HRY89" s="60"/>
      <c r="HRZ89" s="60"/>
      <c r="HSA89" s="60"/>
      <c r="HSB89" s="60"/>
      <c r="HSC89" s="60"/>
      <c r="HSD89" s="60"/>
      <c r="HSE89" s="60"/>
      <c r="HSF89" s="60"/>
      <c r="HSG89" s="60"/>
      <c r="HSH89" s="60"/>
      <c r="HSI89" s="60"/>
      <c r="HSJ89" s="60"/>
      <c r="HSK89" s="60"/>
      <c r="HSL89" s="60"/>
      <c r="HSM89" s="60"/>
      <c r="HSN89" s="60"/>
      <c r="HSO89" s="60"/>
      <c r="HSP89" s="60"/>
      <c r="HSQ89" s="60"/>
      <c r="HSR89" s="60"/>
      <c r="HSS89" s="60"/>
      <c r="HST89" s="60"/>
      <c r="HSU89" s="60"/>
      <c r="HSV89" s="60"/>
      <c r="HSW89" s="60"/>
      <c r="HSX89" s="60"/>
      <c r="HSY89" s="60"/>
      <c r="HSZ89" s="60"/>
      <c r="HTA89" s="60"/>
      <c r="HTB89" s="60"/>
      <c r="HTC89" s="60"/>
      <c r="HTD89" s="60"/>
      <c r="HTE89" s="60"/>
      <c r="HTF89" s="60"/>
      <c r="HTG89" s="60"/>
      <c r="HTH89" s="60"/>
      <c r="HTI89" s="60"/>
      <c r="HTJ89" s="60"/>
      <c r="HTK89" s="60"/>
      <c r="HTL89" s="60"/>
      <c r="HTM89" s="60"/>
      <c r="HTN89" s="60"/>
      <c r="HTO89" s="60"/>
      <c r="HTP89" s="60"/>
      <c r="HTQ89" s="60"/>
      <c r="HTR89" s="60"/>
      <c r="HTS89" s="60"/>
      <c r="HTT89" s="60"/>
      <c r="HTU89" s="60"/>
      <c r="HTV89" s="60"/>
      <c r="HTW89" s="60"/>
      <c r="HTX89" s="60"/>
      <c r="HTY89" s="60"/>
      <c r="HTZ89" s="60"/>
      <c r="HUA89" s="60"/>
      <c r="HUB89" s="60"/>
      <c r="HUC89" s="60"/>
      <c r="HUD89" s="60"/>
      <c r="HUE89" s="60"/>
      <c r="HUF89" s="60"/>
      <c r="HUG89" s="60"/>
      <c r="HUH89" s="60"/>
      <c r="HUI89" s="60"/>
      <c r="HUJ89" s="60"/>
      <c r="HUK89" s="60"/>
      <c r="HUL89" s="60"/>
      <c r="HUM89" s="60"/>
      <c r="HUN89" s="60"/>
      <c r="HUO89" s="60"/>
      <c r="HUP89" s="60"/>
      <c r="HUQ89" s="60"/>
      <c r="HUR89" s="60"/>
      <c r="HUS89" s="60"/>
      <c r="HUT89" s="60"/>
      <c r="HUU89" s="60"/>
      <c r="HUV89" s="60"/>
      <c r="HUW89" s="60"/>
      <c r="HUX89" s="60"/>
      <c r="HUY89" s="60"/>
      <c r="HUZ89" s="60"/>
      <c r="HVA89" s="60"/>
      <c r="HVB89" s="60"/>
      <c r="HVC89" s="60"/>
      <c r="HVD89" s="60"/>
      <c r="HVE89" s="60"/>
      <c r="HVF89" s="60"/>
      <c r="HVG89" s="60"/>
      <c r="HVH89" s="60"/>
      <c r="HVI89" s="60"/>
      <c r="HVJ89" s="60"/>
      <c r="HVK89" s="60"/>
      <c r="HVL89" s="60"/>
      <c r="HVM89" s="60"/>
      <c r="HVN89" s="60"/>
      <c r="HVO89" s="60"/>
      <c r="HVP89" s="60"/>
      <c r="HVQ89" s="60"/>
      <c r="HVR89" s="60"/>
      <c r="HVS89" s="60"/>
      <c r="HVT89" s="60"/>
      <c r="HVU89" s="60"/>
      <c r="HVV89" s="60"/>
      <c r="HVW89" s="60"/>
      <c r="HVX89" s="60"/>
      <c r="HVY89" s="60"/>
      <c r="HVZ89" s="60"/>
      <c r="HWA89" s="60"/>
      <c r="HWB89" s="60"/>
      <c r="HWC89" s="60"/>
      <c r="HWD89" s="60"/>
      <c r="HWE89" s="60"/>
      <c r="HWF89" s="60"/>
      <c r="HWG89" s="60"/>
      <c r="HWH89" s="60"/>
      <c r="HWI89" s="60"/>
      <c r="HWJ89" s="60"/>
      <c r="HWK89" s="60"/>
      <c r="HWL89" s="60"/>
      <c r="HWM89" s="60"/>
      <c r="HWN89" s="60"/>
      <c r="HWO89" s="60"/>
      <c r="HWP89" s="60"/>
      <c r="HWQ89" s="60"/>
      <c r="HWR89" s="60"/>
      <c r="HWS89" s="60"/>
      <c r="HWT89" s="60"/>
      <c r="HWU89" s="60"/>
      <c r="HWV89" s="60"/>
      <c r="HWW89" s="60"/>
      <c r="HWX89" s="60"/>
      <c r="HWY89" s="60"/>
      <c r="HWZ89" s="60"/>
      <c r="HXA89" s="60"/>
      <c r="HXB89" s="60"/>
      <c r="HXC89" s="60"/>
      <c r="HXD89" s="60"/>
      <c r="HXE89" s="60"/>
      <c r="HXF89" s="60"/>
      <c r="HXG89" s="60"/>
      <c r="HXH89" s="60"/>
      <c r="HXI89" s="60"/>
      <c r="HXJ89" s="60"/>
      <c r="HXK89" s="60"/>
      <c r="HXL89" s="60"/>
      <c r="HXM89" s="60"/>
      <c r="HXN89" s="60"/>
      <c r="HXO89" s="60"/>
      <c r="HXP89" s="60"/>
      <c r="HXQ89" s="60"/>
      <c r="HXR89" s="60"/>
      <c r="HXS89" s="60"/>
      <c r="HXT89" s="60"/>
      <c r="HXU89" s="60"/>
      <c r="HXV89" s="60"/>
      <c r="HXW89" s="60"/>
      <c r="HXX89" s="60"/>
      <c r="HXY89" s="60"/>
      <c r="HXZ89" s="60"/>
      <c r="HYA89" s="60"/>
      <c r="HYB89" s="60"/>
      <c r="HYC89" s="60"/>
      <c r="HYD89" s="60"/>
      <c r="HYE89" s="60"/>
      <c r="HYF89" s="60"/>
      <c r="HYG89" s="60"/>
      <c r="HYH89" s="60"/>
      <c r="HYI89" s="60"/>
      <c r="HYJ89" s="60"/>
      <c r="HYK89" s="60"/>
      <c r="HYL89" s="60"/>
      <c r="HYM89" s="60"/>
      <c r="HYN89" s="60"/>
      <c r="HYO89" s="60"/>
      <c r="HYP89" s="60"/>
      <c r="HYQ89" s="60"/>
      <c r="HYR89" s="60"/>
      <c r="HYS89" s="60"/>
      <c r="HYT89" s="60"/>
      <c r="HYU89" s="60"/>
      <c r="HYV89" s="60"/>
      <c r="HYW89" s="60"/>
      <c r="HYX89" s="60"/>
      <c r="HYY89" s="60"/>
      <c r="HYZ89" s="60"/>
      <c r="HZA89" s="60"/>
      <c r="HZB89" s="60"/>
      <c r="HZC89" s="60"/>
      <c r="HZD89" s="60"/>
      <c r="HZE89" s="60"/>
      <c r="HZF89" s="60"/>
      <c r="HZG89" s="60"/>
      <c r="HZH89" s="60"/>
      <c r="HZI89" s="60"/>
      <c r="HZJ89" s="60"/>
      <c r="HZK89" s="60"/>
      <c r="HZL89" s="60"/>
      <c r="HZM89" s="60"/>
      <c r="HZN89" s="60"/>
      <c r="HZO89" s="60"/>
      <c r="HZP89" s="60"/>
      <c r="HZQ89" s="60"/>
      <c r="HZR89" s="60"/>
      <c r="HZS89" s="60"/>
      <c r="HZT89" s="60"/>
      <c r="HZU89" s="60"/>
      <c r="HZV89" s="60"/>
      <c r="HZW89" s="60"/>
      <c r="HZX89" s="60"/>
      <c r="HZY89" s="60"/>
      <c r="HZZ89" s="60"/>
      <c r="IAA89" s="60"/>
      <c r="IAB89" s="60"/>
      <c r="IAC89" s="60"/>
      <c r="IAD89" s="60"/>
      <c r="IAE89" s="60"/>
      <c r="IAF89" s="60"/>
      <c r="IAG89" s="60"/>
      <c r="IAH89" s="60"/>
      <c r="IAI89" s="60"/>
      <c r="IAJ89" s="60"/>
      <c r="IAK89" s="60"/>
      <c r="IAL89" s="60"/>
      <c r="IAM89" s="60"/>
      <c r="IAN89" s="60"/>
      <c r="IAO89" s="60"/>
      <c r="IAP89" s="60"/>
      <c r="IAQ89" s="60"/>
      <c r="IAR89" s="60"/>
      <c r="IAS89" s="60"/>
      <c r="IAT89" s="60"/>
      <c r="IAU89" s="60"/>
      <c r="IAV89" s="60"/>
      <c r="IAW89" s="60"/>
      <c r="IAX89" s="60"/>
      <c r="IAY89" s="60"/>
      <c r="IAZ89" s="60"/>
      <c r="IBA89" s="60"/>
      <c r="IBB89" s="60"/>
      <c r="IBC89" s="60"/>
      <c r="IBD89" s="60"/>
      <c r="IBE89" s="60"/>
      <c r="IBF89" s="60"/>
      <c r="IBG89" s="60"/>
      <c r="IBH89" s="60"/>
      <c r="IBI89" s="60"/>
      <c r="IBJ89" s="60"/>
      <c r="IBK89" s="60"/>
      <c r="IBL89" s="60"/>
      <c r="IBM89" s="60"/>
      <c r="IBN89" s="60"/>
      <c r="IBO89" s="60"/>
      <c r="IBP89" s="60"/>
      <c r="IBQ89" s="60"/>
      <c r="IBR89" s="60"/>
      <c r="IBS89" s="60"/>
      <c r="IBT89" s="60"/>
      <c r="IBU89" s="60"/>
      <c r="IBV89" s="60"/>
      <c r="IBW89" s="60"/>
      <c r="IBX89" s="60"/>
      <c r="IBY89" s="60"/>
      <c r="IBZ89" s="60"/>
      <c r="ICA89" s="60"/>
      <c r="ICB89" s="60"/>
      <c r="ICC89" s="60"/>
      <c r="ICD89" s="60"/>
      <c r="ICE89" s="60"/>
      <c r="ICF89" s="60"/>
      <c r="ICG89" s="60"/>
      <c r="ICH89" s="60"/>
      <c r="ICI89" s="60"/>
      <c r="ICJ89" s="60"/>
      <c r="ICK89" s="60"/>
      <c r="ICL89" s="60"/>
      <c r="ICM89" s="60"/>
      <c r="ICN89" s="60"/>
      <c r="ICO89" s="60"/>
      <c r="ICP89" s="60"/>
      <c r="ICQ89" s="60"/>
      <c r="ICR89" s="60"/>
      <c r="ICS89" s="60"/>
      <c r="ICT89" s="60"/>
      <c r="ICU89" s="60"/>
      <c r="ICV89" s="60"/>
      <c r="ICW89" s="60"/>
      <c r="ICX89" s="60"/>
      <c r="ICY89" s="60"/>
      <c r="ICZ89" s="60"/>
      <c r="IDA89" s="60"/>
      <c r="IDB89" s="60"/>
      <c r="IDC89" s="60"/>
      <c r="IDD89" s="60"/>
      <c r="IDE89" s="60"/>
      <c r="IDF89" s="60"/>
      <c r="IDG89" s="60"/>
      <c r="IDH89" s="60"/>
      <c r="IDI89" s="60"/>
      <c r="IDJ89" s="60"/>
      <c r="IDK89" s="60"/>
      <c r="IDL89" s="60"/>
      <c r="IDM89" s="60"/>
      <c r="IDN89" s="60"/>
      <c r="IDO89" s="60"/>
      <c r="IDP89" s="60"/>
      <c r="IDQ89" s="60"/>
      <c r="IDR89" s="60"/>
      <c r="IDS89" s="60"/>
      <c r="IDT89" s="60"/>
      <c r="IDU89" s="60"/>
      <c r="IDV89" s="60"/>
      <c r="IDW89" s="60"/>
      <c r="IDX89" s="60"/>
      <c r="IDY89" s="60"/>
      <c r="IDZ89" s="60"/>
      <c r="IEA89" s="60"/>
      <c r="IEB89" s="60"/>
      <c r="IEC89" s="60"/>
      <c r="IED89" s="60"/>
      <c r="IEE89" s="60"/>
      <c r="IEF89" s="60"/>
      <c r="IEG89" s="60"/>
      <c r="IEH89" s="60"/>
      <c r="IEI89" s="60"/>
      <c r="IEJ89" s="60"/>
      <c r="IEK89" s="60"/>
      <c r="IEL89" s="60"/>
      <c r="IEM89" s="60"/>
      <c r="IEN89" s="60"/>
      <c r="IEO89" s="60"/>
      <c r="IEP89" s="60"/>
      <c r="IEQ89" s="60"/>
      <c r="IER89" s="60"/>
      <c r="IES89" s="60"/>
      <c r="IET89" s="60"/>
      <c r="IEU89" s="60"/>
      <c r="IEV89" s="60"/>
      <c r="IEW89" s="60"/>
      <c r="IEX89" s="60"/>
      <c r="IEY89" s="60"/>
      <c r="IEZ89" s="60"/>
      <c r="IFA89" s="60"/>
      <c r="IFB89" s="60"/>
      <c r="IFC89" s="60"/>
      <c r="IFD89" s="60"/>
      <c r="IFE89" s="60"/>
      <c r="IFF89" s="60"/>
      <c r="IFG89" s="60"/>
      <c r="IFH89" s="60"/>
      <c r="IFI89" s="60"/>
      <c r="IFJ89" s="60"/>
      <c r="IFK89" s="60"/>
      <c r="IFL89" s="60"/>
      <c r="IFM89" s="60"/>
      <c r="IFN89" s="60"/>
      <c r="IFO89" s="60"/>
      <c r="IFP89" s="60"/>
      <c r="IFQ89" s="60"/>
      <c r="IFR89" s="60"/>
      <c r="IFS89" s="60"/>
      <c r="IFT89" s="60"/>
      <c r="IFU89" s="60"/>
      <c r="IFV89" s="60"/>
      <c r="IFW89" s="60"/>
      <c r="IFX89" s="60"/>
      <c r="IFY89" s="60"/>
      <c r="IFZ89" s="60"/>
      <c r="IGA89" s="60"/>
      <c r="IGB89" s="60"/>
      <c r="IGC89" s="60"/>
      <c r="IGD89" s="60"/>
      <c r="IGE89" s="60"/>
      <c r="IGF89" s="60"/>
      <c r="IGG89" s="60"/>
      <c r="IGH89" s="60"/>
      <c r="IGI89" s="60"/>
      <c r="IGJ89" s="60"/>
      <c r="IGK89" s="60"/>
      <c r="IGL89" s="60"/>
      <c r="IGM89" s="60"/>
      <c r="IGN89" s="60"/>
      <c r="IGO89" s="60"/>
      <c r="IGP89" s="60"/>
      <c r="IGQ89" s="60"/>
      <c r="IGR89" s="60"/>
      <c r="IGS89" s="60"/>
      <c r="IGT89" s="60"/>
      <c r="IGU89" s="60"/>
      <c r="IGV89" s="60"/>
      <c r="IGW89" s="60"/>
      <c r="IGX89" s="60"/>
      <c r="IGY89" s="60"/>
      <c r="IGZ89" s="60"/>
      <c r="IHA89" s="60"/>
      <c r="IHB89" s="60"/>
      <c r="IHC89" s="60"/>
      <c r="IHD89" s="60"/>
      <c r="IHE89" s="60"/>
      <c r="IHF89" s="60"/>
      <c r="IHG89" s="60"/>
      <c r="IHH89" s="60"/>
      <c r="IHI89" s="60"/>
      <c r="IHJ89" s="60"/>
      <c r="IHK89" s="60"/>
      <c r="IHL89" s="60"/>
      <c r="IHM89" s="60"/>
      <c r="IHN89" s="60"/>
      <c r="IHO89" s="60"/>
      <c r="IHP89" s="60"/>
      <c r="IHQ89" s="60"/>
      <c r="IHR89" s="60"/>
      <c r="IHS89" s="60"/>
      <c r="IHT89" s="60"/>
      <c r="IHU89" s="60"/>
      <c r="IHV89" s="60"/>
      <c r="IHW89" s="60"/>
      <c r="IHX89" s="60"/>
      <c r="IHY89" s="60"/>
      <c r="IHZ89" s="60"/>
      <c r="IIA89" s="60"/>
      <c r="IIB89" s="60"/>
      <c r="IIC89" s="60"/>
      <c r="IID89" s="60"/>
      <c r="IIE89" s="60"/>
      <c r="IIF89" s="60"/>
      <c r="IIG89" s="60"/>
      <c r="IIH89" s="60"/>
      <c r="III89" s="60"/>
      <c r="IIJ89" s="60"/>
      <c r="IIK89" s="60"/>
      <c r="IIL89" s="60"/>
      <c r="IIM89" s="60"/>
      <c r="IIN89" s="60"/>
      <c r="IIO89" s="60"/>
      <c r="IIP89" s="60"/>
      <c r="IIQ89" s="60"/>
      <c r="IIR89" s="60"/>
      <c r="IIS89" s="60"/>
      <c r="IIT89" s="60"/>
      <c r="IIU89" s="60"/>
      <c r="IIV89" s="60"/>
      <c r="IIW89" s="60"/>
      <c r="IIX89" s="60"/>
      <c r="IIY89" s="60"/>
      <c r="IIZ89" s="60"/>
      <c r="IJA89" s="60"/>
      <c r="IJB89" s="60"/>
      <c r="IJC89" s="60"/>
      <c r="IJD89" s="60"/>
      <c r="IJE89" s="60"/>
      <c r="IJF89" s="60"/>
      <c r="IJG89" s="60"/>
      <c r="IJH89" s="60"/>
      <c r="IJI89" s="60"/>
      <c r="IJJ89" s="60"/>
      <c r="IJK89" s="60"/>
      <c r="IJL89" s="60"/>
      <c r="IJM89" s="60"/>
      <c r="IJN89" s="60"/>
      <c r="IJO89" s="60"/>
      <c r="IJP89" s="60"/>
      <c r="IJQ89" s="60"/>
      <c r="IJR89" s="60"/>
      <c r="IJS89" s="60"/>
      <c r="IJT89" s="60"/>
      <c r="IJU89" s="60"/>
      <c r="IJV89" s="60"/>
      <c r="IJW89" s="60"/>
      <c r="IJX89" s="60"/>
      <c r="IJY89" s="60"/>
      <c r="IJZ89" s="60"/>
      <c r="IKA89" s="60"/>
      <c r="IKB89" s="60"/>
      <c r="IKC89" s="60"/>
      <c r="IKD89" s="60"/>
      <c r="IKE89" s="60"/>
      <c r="IKF89" s="60"/>
      <c r="IKG89" s="60"/>
      <c r="IKH89" s="60"/>
      <c r="IKI89" s="60"/>
      <c r="IKJ89" s="60"/>
      <c r="IKK89" s="60"/>
      <c r="IKL89" s="60"/>
      <c r="IKM89" s="60"/>
      <c r="IKN89" s="60"/>
      <c r="IKO89" s="60"/>
      <c r="IKP89" s="60"/>
      <c r="IKQ89" s="60"/>
      <c r="IKR89" s="60"/>
      <c r="IKS89" s="60"/>
      <c r="IKT89" s="60"/>
      <c r="IKU89" s="60"/>
      <c r="IKV89" s="60"/>
      <c r="IKW89" s="60"/>
      <c r="IKX89" s="60"/>
      <c r="IKY89" s="60"/>
      <c r="IKZ89" s="60"/>
      <c r="ILA89" s="60"/>
      <c r="ILB89" s="60"/>
      <c r="ILC89" s="60"/>
      <c r="ILD89" s="60"/>
      <c r="ILE89" s="60"/>
      <c r="ILF89" s="60"/>
      <c r="ILG89" s="60"/>
      <c r="ILH89" s="60"/>
      <c r="ILI89" s="60"/>
      <c r="ILJ89" s="60"/>
      <c r="ILK89" s="60"/>
      <c r="ILL89" s="60"/>
      <c r="ILM89" s="60"/>
      <c r="ILN89" s="60"/>
      <c r="ILO89" s="60"/>
      <c r="ILP89" s="60"/>
      <c r="ILQ89" s="60"/>
      <c r="ILR89" s="60"/>
      <c r="ILS89" s="60"/>
      <c r="ILT89" s="60"/>
      <c r="ILU89" s="60"/>
      <c r="ILV89" s="60"/>
      <c r="ILW89" s="60"/>
      <c r="ILX89" s="60"/>
      <c r="ILY89" s="60"/>
      <c r="ILZ89" s="60"/>
      <c r="IMA89" s="60"/>
      <c r="IMB89" s="60"/>
      <c r="IMC89" s="60"/>
      <c r="IMD89" s="60"/>
      <c r="IME89" s="60"/>
      <c r="IMF89" s="60"/>
      <c r="IMG89" s="60"/>
      <c r="IMH89" s="60"/>
      <c r="IMI89" s="60"/>
      <c r="IMJ89" s="60"/>
      <c r="IMK89" s="60"/>
      <c r="IML89" s="60"/>
      <c r="IMM89" s="60"/>
      <c r="IMN89" s="60"/>
      <c r="IMO89" s="60"/>
      <c r="IMP89" s="60"/>
      <c r="IMQ89" s="60"/>
      <c r="IMR89" s="60"/>
      <c r="IMS89" s="60"/>
      <c r="IMT89" s="60"/>
      <c r="IMU89" s="60"/>
      <c r="IMV89" s="60"/>
      <c r="IMW89" s="60"/>
      <c r="IMX89" s="60"/>
      <c r="IMY89" s="60"/>
      <c r="IMZ89" s="60"/>
      <c r="INA89" s="60"/>
      <c r="INB89" s="60"/>
      <c r="INC89" s="60"/>
      <c r="IND89" s="60"/>
      <c r="INE89" s="60"/>
      <c r="INF89" s="60"/>
      <c r="ING89" s="60"/>
      <c r="INH89" s="60"/>
      <c r="INI89" s="60"/>
      <c r="INJ89" s="60"/>
      <c r="INK89" s="60"/>
      <c r="INL89" s="60"/>
      <c r="INM89" s="60"/>
      <c r="INN89" s="60"/>
      <c r="INO89" s="60"/>
      <c r="INP89" s="60"/>
      <c r="INQ89" s="60"/>
      <c r="INR89" s="60"/>
      <c r="INS89" s="60"/>
      <c r="INT89" s="60"/>
      <c r="INU89" s="60"/>
      <c r="INV89" s="60"/>
      <c r="INW89" s="60"/>
      <c r="INX89" s="60"/>
      <c r="INY89" s="60"/>
      <c r="INZ89" s="60"/>
      <c r="IOA89" s="60"/>
      <c r="IOB89" s="60"/>
      <c r="IOC89" s="60"/>
      <c r="IOD89" s="60"/>
      <c r="IOE89" s="60"/>
      <c r="IOF89" s="60"/>
      <c r="IOG89" s="60"/>
      <c r="IOH89" s="60"/>
      <c r="IOI89" s="60"/>
      <c r="IOJ89" s="60"/>
      <c r="IOK89" s="60"/>
      <c r="IOL89" s="60"/>
      <c r="IOM89" s="60"/>
      <c r="ION89" s="60"/>
      <c r="IOO89" s="60"/>
      <c r="IOP89" s="60"/>
      <c r="IOQ89" s="60"/>
      <c r="IOR89" s="60"/>
      <c r="IOS89" s="60"/>
      <c r="IOT89" s="60"/>
      <c r="IOU89" s="60"/>
      <c r="IOV89" s="60"/>
      <c r="IOW89" s="60"/>
      <c r="IOX89" s="60"/>
      <c r="IOY89" s="60"/>
      <c r="IOZ89" s="60"/>
      <c r="IPA89" s="60"/>
      <c r="IPB89" s="60"/>
      <c r="IPC89" s="60"/>
      <c r="IPD89" s="60"/>
      <c r="IPE89" s="60"/>
      <c r="IPF89" s="60"/>
      <c r="IPG89" s="60"/>
      <c r="IPH89" s="60"/>
      <c r="IPI89" s="60"/>
      <c r="IPJ89" s="60"/>
      <c r="IPK89" s="60"/>
      <c r="IPL89" s="60"/>
      <c r="IPM89" s="60"/>
      <c r="IPN89" s="60"/>
      <c r="IPO89" s="60"/>
      <c r="IPP89" s="60"/>
      <c r="IPQ89" s="60"/>
      <c r="IPR89" s="60"/>
      <c r="IPS89" s="60"/>
      <c r="IPT89" s="60"/>
      <c r="IPU89" s="60"/>
      <c r="IPV89" s="60"/>
      <c r="IPW89" s="60"/>
      <c r="IPX89" s="60"/>
      <c r="IPY89" s="60"/>
      <c r="IPZ89" s="60"/>
      <c r="IQA89" s="60"/>
      <c r="IQB89" s="60"/>
      <c r="IQC89" s="60"/>
      <c r="IQD89" s="60"/>
      <c r="IQE89" s="60"/>
      <c r="IQF89" s="60"/>
      <c r="IQG89" s="60"/>
      <c r="IQH89" s="60"/>
      <c r="IQI89" s="60"/>
      <c r="IQJ89" s="60"/>
      <c r="IQK89" s="60"/>
      <c r="IQL89" s="60"/>
      <c r="IQM89" s="60"/>
      <c r="IQN89" s="60"/>
      <c r="IQO89" s="60"/>
      <c r="IQP89" s="60"/>
      <c r="IQQ89" s="60"/>
      <c r="IQR89" s="60"/>
      <c r="IQS89" s="60"/>
      <c r="IQT89" s="60"/>
      <c r="IQU89" s="60"/>
      <c r="IQV89" s="60"/>
      <c r="IQW89" s="60"/>
      <c r="IQX89" s="60"/>
      <c r="IQY89" s="60"/>
      <c r="IQZ89" s="60"/>
      <c r="IRA89" s="60"/>
      <c r="IRB89" s="60"/>
      <c r="IRC89" s="60"/>
      <c r="IRD89" s="60"/>
      <c r="IRE89" s="60"/>
      <c r="IRF89" s="60"/>
      <c r="IRG89" s="60"/>
      <c r="IRH89" s="60"/>
      <c r="IRI89" s="60"/>
      <c r="IRJ89" s="60"/>
      <c r="IRK89" s="60"/>
      <c r="IRL89" s="60"/>
      <c r="IRM89" s="60"/>
      <c r="IRN89" s="60"/>
      <c r="IRO89" s="60"/>
      <c r="IRP89" s="60"/>
      <c r="IRQ89" s="60"/>
      <c r="IRR89" s="60"/>
      <c r="IRS89" s="60"/>
      <c r="IRT89" s="60"/>
      <c r="IRU89" s="60"/>
      <c r="IRV89" s="60"/>
      <c r="IRW89" s="60"/>
      <c r="IRX89" s="60"/>
      <c r="IRY89" s="60"/>
      <c r="IRZ89" s="60"/>
      <c r="ISA89" s="60"/>
      <c r="ISB89" s="60"/>
      <c r="ISC89" s="60"/>
      <c r="ISD89" s="60"/>
      <c r="ISE89" s="60"/>
      <c r="ISF89" s="60"/>
      <c r="ISG89" s="60"/>
      <c r="ISH89" s="60"/>
      <c r="ISI89" s="60"/>
      <c r="ISJ89" s="60"/>
      <c r="ISK89" s="60"/>
      <c r="ISL89" s="60"/>
      <c r="ISM89" s="60"/>
      <c r="ISN89" s="60"/>
      <c r="ISO89" s="60"/>
      <c r="ISP89" s="60"/>
      <c r="ISQ89" s="60"/>
      <c r="ISR89" s="60"/>
      <c r="ISS89" s="60"/>
      <c r="IST89" s="60"/>
      <c r="ISU89" s="60"/>
      <c r="ISV89" s="60"/>
      <c r="ISW89" s="60"/>
      <c r="ISX89" s="60"/>
      <c r="ISY89" s="60"/>
      <c r="ISZ89" s="60"/>
      <c r="ITA89" s="60"/>
      <c r="ITB89" s="60"/>
      <c r="ITC89" s="60"/>
      <c r="ITD89" s="60"/>
      <c r="ITE89" s="60"/>
      <c r="ITF89" s="60"/>
      <c r="ITG89" s="60"/>
      <c r="ITH89" s="60"/>
      <c r="ITI89" s="60"/>
      <c r="ITJ89" s="60"/>
      <c r="ITK89" s="60"/>
      <c r="ITL89" s="60"/>
      <c r="ITM89" s="60"/>
      <c r="ITN89" s="60"/>
      <c r="ITO89" s="60"/>
      <c r="ITP89" s="60"/>
      <c r="ITQ89" s="60"/>
      <c r="ITR89" s="60"/>
      <c r="ITS89" s="60"/>
      <c r="ITT89" s="60"/>
      <c r="ITU89" s="60"/>
      <c r="ITV89" s="60"/>
      <c r="ITW89" s="60"/>
      <c r="ITX89" s="60"/>
      <c r="ITY89" s="60"/>
      <c r="ITZ89" s="60"/>
      <c r="IUA89" s="60"/>
      <c r="IUB89" s="60"/>
      <c r="IUC89" s="60"/>
      <c r="IUD89" s="60"/>
      <c r="IUE89" s="60"/>
      <c r="IUF89" s="60"/>
      <c r="IUG89" s="60"/>
      <c r="IUH89" s="60"/>
      <c r="IUI89" s="60"/>
      <c r="IUJ89" s="60"/>
      <c r="IUK89" s="60"/>
      <c r="IUL89" s="60"/>
      <c r="IUM89" s="60"/>
      <c r="IUN89" s="60"/>
      <c r="IUO89" s="60"/>
      <c r="IUP89" s="60"/>
      <c r="IUQ89" s="60"/>
      <c r="IUR89" s="60"/>
      <c r="IUS89" s="60"/>
      <c r="IUT89" s="60"/>
      <c r="IUU89" s="60"/>
      <c r="IUV89" s="60"/>
      <c r="IUW89" s="60"/>
      <c r="IUX89" s="60"/>
      <c r="IUY89" s="60"/>
      <c r="IUZ89" s="60"/>
      <c r="IVA89" s="60"/>
      <c r="IVB89" s="60"/>
      <c r="IVC89" s="60"/>
      <c r="IVD89" s="60"/>
      <c r="IVE89" s="60"/>
      <c r="IVF89" s="60"/>
      <c r="IVG89" s="60"/>
      <c r="IVH89" s="60"/>
      <c r="IVI89" s="60"/>
      <c r="IVJ89" s="60"/>
      <c r="IVK89" s="60"/>
      <c r="IVL89" s="60"/>
      <c r="IVM89" s="60"/>
      <c r="IVN89" s="60"/>
      <c r="IVO89" s="60"/>
      <c r="IVP89" s="60"/>
      <c r="IVQ89" s="60"/>
      <c r="IVR89" s="60"/>
      <c r="IVS89" s="60"/>
      <c r="IVT89" s="60"/>
      <c r="IVU89" s="60"/>
      <c r="IVV89" s="60"/>
      <c r="IVW89" s="60"/>
      <c r="IVX89" s="60"/>
      <c r="IVY89" s="60"/>
      <c r="IVZ89" s="60"/>
      <c r="IWA89" s="60"/>
      <c r="IWB89" s="60"/>
      <c r="IWC89" s="60"/>
      <c r="IWD89" s="60"/>
      <c r="IWE89" s="60"/>
      <c r="IWF89" s="60"/>
      <c r="IWG89" s="60"/>
      <c r="IWH89" s="60"/>
      <c r="IWI89" s="60"/>
      <c r="IWJ89" s="60"/>
      <c r="IWK89" s="60"/>
      <c r="IWL89" s="60"/>
      <c r="IWM89" s="60"/>
      <c r="IWN89" s="60"/>
      <c r="IWO89" s="60"/>
      <c r="IWP89" s="60"/>
      <c r="IWQ89" s="60"/>
      <c r="IWR89" s="60"/>
      <c r="IWS89" s="60"/>
      <c r="IWT89" s="60"/>
      <c r="IWU89" s="60"/>
      <c r="IWV89" s="60"/>
      <c r="IWW89" s="60"/>
      <c r="IWX89" s="60"/>
      <c r="IWY89" s="60"/>
      <c r="IWZ89" s="60"/>
      <c r="IXA89" s="60"/>
      <c r="IXB89" s="60"/>
      <c r="IXC89" s="60"/>
      <c r="IXD89" s="60"/>
      <c r="IXE89" s="60"/>
      <c r="IXF89" s="60"/>
      <c r="IXG89" s="60"/>
      <c r="IXH89" s="60"/>
      <c r="IXI89" s="60"/>
      <c r="IXJ89" s="60"/>
      <c r="IXK89" s="60"/>
      <c r="IXL89" s="60"/>
      <c r="IXM89" s="60"/>
      <c r="IXN89" s="60"/>
      <c r="IXO89" s="60"/>
      <c r="IXP89" s="60"/>
      <c r="IXQ89" s="60"/>
      <c r="IXR89" s="60"/>
      <c r="IXS89" s="60"/>
      <c r="IXT89" s="60"/>
      <c r="IXU89" s="60"/>
      <c r="IXV89" s="60"/>
      <c r="IXW89" s="60"/>
      <c r="IXX89" s="60"/>
      <c r="IXY89" s="60"/>
      <c r="IXZ89" s="60"/>
      <c r="IYA89" s="60"/>
      <c r="IYB89" s="60"/>
      <c r="IYC89" s="60"/>
      <c r="IYD89" s="60"/>
      <c r="IYE89" s="60"/>
      <c r="IYF89" s="60"/>
      <c r="IYG89" s="60"/>
      <c r="IYH89" s="60"/>
      <c r="IYI89" s="60"/>
      <c r="IYJ89" s="60"/>
      <c r="IYK89" s="60"/>
      <c r="IYL89" s="60"/>
      <c r="IYM89" s="60"/>
      <c r="IYN89" s="60"/>
      <c r="IYO89" s="60"/>
      <c r="IYP89" s="60"/>
      <c r="IYQ89" s="60"/>
      <c r="IYR89" s="60"/>
      <c r="IYS89" s="60"/>
      <c r="IYT89" s="60"/>
      <c r="IYU89" s="60"/>
      <c r="IYV89" s="60"/>
      <c r="IYW89" s="60"/>
      <c r="IYX89" s="60"/>
      <c r="IYY89" s="60"/>
      <c r="IYZ89" s="60"/>
      <c r="IZA89" s="60"/>
      <c r="IZB89" s="60"/>
      <c r="IZC89" s="60"/>
      <c r="IZD89" s="60"/>
      <c r="IZE89" s="60"/>
      <c r="IZF89" s="60"/>
      <c r="IZG89" s="60"/>
      <c r="IZH89" s="60"/>
      <c r="IZI89" s="60"/>
      <c r="IZJ89" s="60"/>
      <c r="IZK89" s="60"/>
      <c r="IZL89" s="60"/>
      <c r="IZM89" s="60"/>
      <c r="IZN89" s="60"/>
      <c r="IZO89" s="60"/>
      <c r="IZP89" s="60"/>
      <c r="IZQ89" s="60"/>
      <c r="IZR89" s="60"/>
      <c r="IZS89" s="60"/>
      <c r="IZT89" s="60"/>
      <c r="IZU89" s="60"/>
      <c r="IZV89" s="60"/>
      <c r="IZW89" s="60"/>
      <c r="IZX89" s="60"/>
      <c r="IZY89" s="60"/>
      <c r="IZZ89" s="60"/>
      <c r="JAA89" s="60"/>
      <c r="JAB89" s="60"/>
      <c r="JAC89" s="60"/>
      <c r="JAD89" s="60"/>
      <c r="JAE89" s="60"/>
      <c r="JAF89" s="60"/>
      <c r="JAG89" s="60"/>
      <c r="JAH89" s="60"/>
      <c r="JAI89" s="60"/>
      <c r="JAJ89" s="60"/>
      <c r="JAK89" s="60"/>
      <c r="JAL89" s="60"/>
      <c r="JAM89" s="60"/>
      <c r="JAN89" s="60"/>
      <c r="JAO89" s="60"/>
      <c r="JAP89" s="60"/>
      <c r="JAQ89" s="60"/>
      <c r="JAR89" s="60"/>
      <c r="JAS89" s="60"/>
      <c r="JAT89" s="60"/>
      <c r="JAU89" s="60"/>
      <c r="JAV89" s="60"/>
      <c r="JAW89" s="60"/>
      <c r="JAX89" s="60"/>
      <c r="JAY89" s="60"/>
      <c r="JAZ89" s="60"/>
      <c r="JBA89" s="60"/>
      <c r="JBB89" s="60"/>
      <c r="JBC89" s="60"/>
      <c r="JBD89" s="60"/>
      <c r="JBE89" s="60"/>
      <c r="JBF89" s="60"/>
      <c r="JBG89" s="60"/>
      <c r="JBH89" s="60"/>
      <c r="JBI89" s="60"/>
      <c r="JBJ89" s="60"/>
      <c r="JBK89" s="60"/>
      <c r="JBL89" s="60"/>
      <c r="JBM89" s="60"/>
      <c r="JBN89" s="60"/>
      <c r="JBO89" s="60"/>
      <c r="JBP89" s="60"/>
      <c r="JBQ89" s="60"/>
      <c r="JBR89" s="60"/>
      <c r="JBS89" s="60"/>
      <c r="JBT89" s="60"/>
      <c r="JBU89" s="60"/>
      <c r="JBV89" s="60"/>
      <c r="JBW89" s="60"/>
      <c r="JBX89" s="60"/>
      <c r="JBY89" s="60"/>
      <c r="JBZ89" s="60"/>
      <c r="JCA89" s="60"/>
      <c r="JCB89" s="60"/>
      <c r="JCC89" s="60"/>
      <c r="JCD89" s="60"/>
      <c r="JCE89" s="60"/>
      <c r="JCF89" s="60"/>
      <c r="JCG89" s="60"/>
      <c r="JCH89" s="60"/>
      <c r="JCI89" s="60"/>
      <c r="JCJ89" s="60"/>
      <c r="JCK89" s="60"/>
      <c r="JCL89" s="60"/>
      <c r="JCM89" s="60"/>
      <c r="JCN89" s="60"/>
      <c r="JCO89" s="60"/>
      <c r="JCP89" s="60"/>
      <c r="JCQ89" s="60"/>
      <c r="JCR89" s="60"/>
      <c r="JCS89" s="60"/>
      <c r="JCT89" s="60"/>
      <c r="JCU89" s="60"/>
      <c r="JCV89" s="60"/>
      <c r="JCW89" s="60"/>
      <c r="JCX89" s="60"/>
      <c r="JCY89" s="60"/>
      <c r="JCZ89" s="60"/>
      <c r="JDA89" s="60"/>
      <c r="JDB89" s="60"/>
      <c r="JDC89" s="60"/>
      <c r="JDD89" s="60"/>
      <c r="JDE89" s="60"/>
      <c r="JDF89" s="60"/>
      <c r="JDG89" s="60"/>
      <c r="JDH89" s="60"/>
      <c r="JDI89" s="60"/>
      <c r="JDJ89" s="60"/>
      <c r="JDK89" s="60"/>
      <c r="JDL89" s="60"/>
      <c r="JDM89" s="60"/>
      <c r="JDN89" s="60"/>
      <c r="JDO89" s="60"/>
      <c r="JDP89" s="60"/>
      <c r="JDQ89" s="60"/>
      <c r="JDR89" s="60"/>
      <c r="JDS89" s="60"/>
      <c r="JDT89" s="60"/>
      <c r="JDU89" s="60"/>
      <c r="JDV89" s="60"/>
      <c r="JDW89" s="60"/>
      <c r="JDX89" s="60"/>
      <c r="JDY89" s="60"/>
      <c r="JDZ89" s="60"/>
      <c r="JEA89" s="60"/>
      <c r="JEB89" s="60"/>
      <c r="JEC89" s="60"/>
      <c r="JED89" s="60"/>
      <c r="JEE89" s="60"/>
      <c r="JEF89" s="60"/>
      <c r="JEG89" s="60"/>
      <c r="JEH89" s="60"/>
      <c r="JEI89" s="60"/>
      <c r="JEJ89" s="60"/>
      <c r="JEK89" s="60"/>
      <c r="JEL89" s="60"/>
      <c r="JEM89" s="60"/>
      <c r="JEN89" s="60"/>
      <c r="JEO89" s="60"/>
      <c r="JEP89" s="60"/>
      <c r="JEQ89" s="60"/>
      <c r="JER89" s="60"/>
      <c r="JES89" s="60"/>
      <c r="JET89" s="60"/>
      <c r="JEU89" s="60"/>
      <c r="JEV89" s="60"/>
      <c r="JEW89" s="60"/>
      <c r="JEX89" s="60"/>
      <c r="JEY89" s="60"/>
      <c r="JEZ89" s="60"/>
      <c r="JFA89" s="60"/>
      <c r="JFB89" s="60"/>
      <c r="JFC89" s="60"/>
      <c r="JFD89" s="60"/>
      <c r="JFE89" s="60"/>
      <c r="JFF89" s="60"/>
      <c r="JFG89" s="60"/>
      <c r="JFH89" s="60"/>
      <c r="JFI89" s="60"/>
      <c r="JFJ89" s="60"/>
      <c r="JFK89" s="60"/>
      <c r="JFL89" s="60"/>
      <c r="JFM89" s="60"/>
      <c r="JFN89" s="60"/>
      <c r="JFO89" s="60"/>
      <c r="JFP89" s="60"/>
      <c r="JFQ89" s="60"/>
      <c r="JFR89" s="60"/>
      <c r="JFS89" s="60"/>
      <c r="JFT89" s="60"/>
      <c r="JFU89" s="60"/>
      <c r="JFV89" s="60"/>
      <c r="JFW89" s="60"/>
      <c r="JFX89" s="60"/>
      <c r="JFY89" s="60"/>
      <c r="JFZ89" s="60"/>
      <c r="JGA89" s="60"/>
      <c r="JGB89" s="60"/>
      <c r="JGC89" s="60"/>
      <c r="JGD89" s="60"/>
      <c r="JGE89" s="60"/>
      <c r="JGF89" s="60"/>
      <c r="JGG89" s="60"/>
      <c r="JGH89" s="60"/>
      <c r="JGI89" s="60"/>
      <c r="JGJ89" s="60"/>
      <c r="JGK89" s="60"/>
      <c r="JGL89" s="60"/>
      <c r="JGM89" s="60"/>
      <c r="JGN89" s="60"/>
      <c r="JGO89" s="60"/>
      <c r="JGP89" s="60"/>
      <c r="JGQ89" s="60"/>
      <c r="JGR89" s="60"/>
      <c r="JGS89" s="60"/>
      <c r="JGT89" s="60"/>
      <c r="JGU89" s="60"/>
      <c r="JGV89" s="60"/>
      <c r="JGW89" s="60"/>
      <c r="JGX89" s="60"/>
      <c r="JGY89" s="60"/>
      <c r="JGZ89" s="60"/>
      <c r="JHA89" s="60"/>
      <c r="JHB89" s="60"/>
      <c r="JHC89" s="60"/>
      <c r="JHD89" s="60"/>
      <c r="JHE89" s="60"/>
      <c r="JHF89" s="60"/>
      <c r="JHG89" s="60"/>
      <c r="JHH89" s="60"/>
      <c r="JHI89" s="60"/>
      <c r="JHJ89" s="60"/>
      <c r="JHK89" s="60"/>
      <c r="JHL89" s="60"/>
      <c r="JHM89" s="60"/>
      <c r="JHN89" s="60"/>
      <c r="JHO89" s="60"/>
      <c r="JHP89" s="60"/>
      <c r="JHQ89" s="60"/>
      <c r="JHR89" s="60"/>
      <c r="JHS89" s="60"/>
      <c r="JHT89" s="60"/>
      <c r="JHU89" s="60"/>
      <c r="JHV89" s="60"/>
      <c r="JHW89" s="60"/>
      <c r="JHX89" s="60"/>
      <c r="JHY89" s="60"/>
      <c r="JHZ89" s="60"/>
      <c r="JIA89" s="60"/>
      <c r="JIB89" s="60"/>
      <c r="JIC89" s="60"/>
      <c r="JID89" s="60"/>
      <c r="JIE89" s="60"/>
      <c r="JIF89" s="60"/>
      <c r="JIG89" s="60"/>
      <c r="JIH89" s="60"/>
      <c r="JII89" s="60"/>
      <c r="JIJ89" s="60"/>
      <c r="JIK89" s="60"/>
      <c r="JIL89" s="60"/>
      <c r="JIM89" s="60"/>
      <c r="JIN89" s="60"/>
      <c r="JIO89" s="60"/>
      <c r="JIP89" s="60"/>
      <c r="JIQ89" s="60"/>
      <c r="JIR89" s="60"/>
      <c r="JIS89" s="60"/>
      <c r="JIT89" s="60"/>
      <c r="JIU89" s="60"/>
      <c r="JIV89" s="60"/>
      <c r="JIW89" s="60"/>
      <c r="JIX89" s="60"/>
      <c r="JIY89" s="60"/>
      <c r="JIZ89" s="60"/>
      <c r="JJA89" s="60"/>
      <c r="JJB89" s="60"/>
      <c r="JJC89" s="60"/>
      <c r="JJD89" s="60"/>
      <c r="JJE89" s="60"/>
      <c r="JJF89" s="60"/>
      <c r="JJG89" s="60"/>
      <c r="JJH89" s="60"/>
      <c r="JJI89" s="60"/>
      <c r="JJJ89" s="60"/>
      <c r="JJK89" s="60"/>
      <c r="JJL89" s="60"/>
      <c r="JJM89" s="60"/>
      <c r="JJN89" s="60"/>
      <c r="JJO89" s="60"/>
      <c r="JJP89" s="60"/>
      <c r="JJQ89" s="60"/>
      <c r="JJR89" s="60"/>
      <c r="JJS89" s="60"/>
      <c r="JJT89" s="60"/>
      <c r="JJU89" s="60"/>
      <c r="JJV89" s="60"/>
      <c r="JJW89" s="60"/>
      <c r="JJX89" s="60"/>
      <c r="JJY89" s="60"/>
      <c r="JJZ89" s="60"/>
      <c r="JKA89" s="60"/>
      <c r="JKB89" s="60"/>
      <c r="JKC89" s="60"/>
      <c r="JKD89" s="60"/>
      <c r="JKE89" s="60"/>
      <c r="JKF89" s="60"/>
      <c r="JKG89" s="60"/>
      <c r="JKH89" s="60"/>
      <c r="JKI89" s="60"/>
      <c r="JKJ89" s="60"/>
      <c r="JKK89" s="60"/>
      <c r="JKL89" s="60"/>
      <c r="JKM89" s="60"/>
      <c r="JKN89" s="60"/>
      <c r="JKO89" s="60"/>
      <c r="JKP89" s="60"/>
      <c r="JKQ89" s="60"/>
      <c r="JKR89" s="60"/>
      <c r="JKS89" s="60"/>
      <c r="JKT89" s="60"/>
      <c r="JKU89" s="60"/>
      <c r="JKV89" s="60"/>
      <c r="JKW89" s="60"/>
      <c r="JKX89" s="60"/>
      <c r="JKY89" s="60"/>
      <c r="JKZ89" s="60"/>
      <c r="JLA89" s="60"/>
      <c r="JLB89" s="60"/>
      <c r="JLC89" s="60"/>
      <c r="JLD89" s="60"/>
      <c r="JLE89" s="60"/>
      <c r="JLF89" s="60"/>
      <c r="JLG89" s="60"/>
      <c r="JLH89" s="60"/>
      <c r="JLI89" s="60"/>
      <c r="JLJ89" s="60"/>
      <c r="JLK89" s="60"/>
      <c r="JLL89" s="60"/>
      <c r="JLM89" s="60"/>
      <c r="JLN89" s="60"/>
      <c r="JLO89" s="60"/>
      <c r="JLP89" s="60"/>
      <c r="JLQ89" s="60"/>
      <c r="JLR89" s="60"/>
      <c r="JLS89" s="60"/>
      <c r="JLT89" s="60"/>
      <c r="JLU89" s="60"/>
      <c r="JLV89" s="60"/>
      <c r="JLW89" s="60"/>
      <c r="JLX89" s="60"/>
      <c r="JLY89" s="60"/>
      <c r="JLZ89" s="60"/>
      <c r="JMA89" s="60"/>
      <c r="JMB89" s="60"/>
      <c r="JMC89" s="60"/>
      <c r="JMD89" s="60"/>
      <c r="JME89" s="60"/>
      <c r="JMF89" s="60"/>
      <c r="JMG89" s="60"/>
      <c r="JMH89" s="60"/>
      <c r="JMI89" s="60"/>
      <c r="JMJ89" s="60"/>
      <c r="JMK89" s="60"/>
      <c r="JML89" s="60"/>
      <c r="JMM89" s="60"/>
      <c r="JMN89" s="60"/>
      <c r="JMO89" s="60"/>
      <c r="JMP89" s="60"/>
      <c r="JMQ89" s="60"/>
      <c r="JMR89" s="60"/>
      <c r="JMS89" s="60"/>
      <c r="JMT89" s="60"/>
      <c r="JMU89" s="60"/>
      <c r="JMV89" s="60"/>
      <c r="JMW89" s="60"/>
      <c r="JMX89" s="60"/>
      <c r="JMY89" s="60"/>
      <c r="JMZ89" s="60"/>
      <c r="JNA89" s="60"/>
      <c r="JNB89" s="60"/>
      <c r="JNC89" s="60"/>
      <c r="JND89" s="60"/>
      <c r="JNE89" s="60"/>
      <c r="JNF89" s="60"/>
      <c r="JNG89" s="60"/>
      <c r="JNH89" s="60"/>
      <c r="JNI89" s="60"/>
      <c r="JNJ89" s="60"/>
      <c r="JNK89" s="60"/>
      <c r="JNL89" s="60"/>
      <c r="JNM89" s="60"/>
      <c r="JNN89" s="60"/>
      <c r="JNO89" s="60"/>
      <c r="JNP89" s="60"/>
      <c r="JNQ89" s="60"/>
      <c r="JNR89" s="60"/>
      <c r="JNS89" s="60"/>
      <c r="JNT89" s="60"/>
      <c r="JNU89" s="60"/>
      <c r="JNV89" s="60"/>
      <c r="JNW89" s="60"/>
      <c r="JNX89" s="60"/>
      <c r="JNY89" s="60"/>
      <c r="JNZ89" s="60"/>
      <c r="JOA89" s="60"/>
      <c r="JOB89" s="60"/>
      <c r="JOC89" s="60"/>
      <c r="JOD89" s="60"/>
      <c r="JOE89" s="60"/>
      <c r="JOF89" s="60"/>
      <c r="JOG89" s="60"/>
      <c r="JOH89" s="60"/>
      <c r="JOI89" s="60"/>
      <c r="JOJ89" s="60"/>
      <c r="JOK89" s="60"/>
      <c r="JOL89" s="60"/>
      <c r="JOM89" s="60"/>
      <c r="JON89" s="60"/>
      <c r="JOO89" s="60"/>
      <c r="JOP89" s="60"/>
      <c r="JOQ89" s="60"/>
      <c r="JOR89" s="60"/>
      <c r="JOS89" s="60"/>
      <c r="JOT89" s="60"/>
      <c r="JOU89" s="60"/>
      <c r="JOV89" s="60"/>
      <c r="JOW89" s="60"/>
      <c r="JOX89" s="60"/>
      <c r="JOY89" s="60"/>
      <c r="JOZ89" s="60"/>
      <c r="JPA89" s="60"/>
      <c r="JPB89" s="60"/>
      <c r="JPC89" s="60"/>
      <c r="JPD89" s="60"/>
      <c r="JPE89" s="60"/>
      <c r="JPF89" s="60"/>
      <c r="JPG89" s="60"/>
      <c r="JPH89" s="60"/>
      <c r="JPI89" s="60"/>
      <c r="JPJ89" s="60"/>
      <c r="JPK89" s="60"/>
      <c r="JPL89" s="60"/>
      <c r="JPM89" s="60"/>
      <c r="JPN89" s="60"/>
      <c r="JPO89" s="60"/>
      <c r="JPP89" s="60"/>
      <c r="JPQ89" s="60"/>
      <c r="JPR89" s="60"/>
      <c r="JPS89" s="60"/>
      <c r="JPT89" s="60"/>
      <c r="JPU89" s="60"/>
      <c r="JPV89" s="60"/>
      <c r="JPW89" s="60"/>
      <c r="JPX89" s="60"/>
      <c r="JPY89" s="60"/>
      <c r="JPZ89" s="60"/>
      <c r="JQA89" s="60"/>
      <c r="JQB89" s="60"/>
      <c r="JQC89" s="60"/>
      <c r="JQD89" s="60"/>
      <c r="JQE89" s="60"/>
      <c r="JQF89" s="60"/>
      <c r="JQG89" s="60"/>
      <c r="JQH89" s="60"/>
      <c r="JQI89" s="60"/>
      <c r="JQJ89" s="60"/>
      <c r="JQK89" s="60"/>
      <c r="JQL89" s="60"/>
      <c r="JQM89" s="60"/>
      <c r="JQN89" s="60"/>
      <c r="JQO89" s="60"/>
      <c r="JQP89" s="60"/>
      <c r="JQQ89" s="60"/>
      <c r="JQR89" s="60"/>
      <c r="JQS89" s="60"/>
      <c r="JQT89" s="60"/>
      <c r="JQU89" s="60"/>
      <c r="JQV89" s="60"/>
      <c r="JQW89" s="60"/>
      <c r="JQX89" s="60"/>
      <c r="JQY89" s="60"/>
      <c r="JQZ89" s="60"/>
      <c r="JRA89" s="60"/>
      <c r="JRB89" s="60"/>
      <c r="JRC89" s="60"/>
      <c r="JRD89" s="60"/>
      <c r="JRE89" s="60"/>
      <c r="JRF89" s="60"/>
      <c r="JRG89" s="60"/>
      <c r="JRH89" s="60"/>
      <c r="JRI89" s="60"/>
      <c r="JRJ89" s="60"/>
      <c r="JRK89" s="60"/>
      <c r="JRL89" s="60"/>
      <c r="JRM89" s="60"/>
      <c r="JRN89" s="60"/>
      <c r="JRO89" s="60"/>
      <c r="JRP89" s="60"/>
      <c r="JRQ89" s="60"/>
      <c r="JRR89" s="60"/>
      <c r="JRS89" s="60"/>
      <c r="JRT89" s="60"/>
      <c r="JRU89" s="60"/>
      <c r="JRV89" s="60"/>
      <c r="JRW89" s="60"/>
      <c r="JRX89" s="60"/>
      <c r="JRY89" s="60"/>
      <c r="JRZ89" s="60"/>
      <c r="JSA89" s="60"/>
      <c r="JSB89" s="60"/>
      <c r="JSC89" s="60"/>
      <c r="JSD89" s="60"/>
      <c r="JSE89" s="60"/>
      <c r="JSF89" s="60"/>
      <c r="JSG89" s="60"/>
      <c r="JSH89" s="60"/>
      <c r="JSI89" s="60"/>
      <c r="JSJ89" s="60"/>
      <c r="JSK89" s="60"/>
      <c r="JSL89" s="60"/>
      <c r="JSM89" s="60"/>
      <c r="JSN89" s="60"/>
      <c r="JSO89" s="60"/>
      <c r="JSP89" s="60"/>
      <c r="JSQ89" s="60"/>
      <c r="JSR89" s="60"/>
      <c r="JSS89" s="60"/>
      <c r="JST89" s="60"/>
      <c r="JSU89" s="60"/>
      <c r="JSV89" s="60"/>
      <c r="JSW89" s="60"/>
      <c r="JSX89" s="60"/>
      <c r="JSY89" s="60"/>
      <c r="JSZ89" s="60"/>
      <c r="JTA89" s="60"/>
      <c r="JTB89" s="60"/>
      <c r="JTC89" s="60"/>
      <c r="JTD89" s="60"/>
      <c r="JTE89" s="60"/>
      <c r="JTF89" s="60"/>
      <c r="JTG89" s="60"/>
      <c r="JTH89" s="60"/>
      <c r="JTI89" s="60"/>
      <c r="JTJ89" s="60"/>
      <c r="JTK89" s="60"/>
      <c r="JTL89" s="60"/>
      <c r="JTM89" s="60"/>
      <c r="JTN89" s="60"/>
      <c r="JTO89" s="60"/>
      <c r="JTP89" s="60"/>
      <c r="JTQ89" s="60"/>
      <c r="JTR89" s="60"/>
      <c r="JTS89" s="60"/>
      <c r="JTT89" s="60"/>
      <c r="JTU89" s="60"/>
      <c r="JTV89" s="60"/>
      <c r="JTW89" s="60"/>
      <c r="JTX89" s="60"/>
      <c r="JTY89" s="60"/>
      <c r="JTZ89" s="60"/>
      <c r="JUA89" s="60"/>
      <c r="JUB89" s="60"/>
      <c r="JUC89" s="60"/>
      <c r="JUD89" s="60"/>
      <c r="JUE89" s="60"/>
      <c r="JUF89" s="60"/>
      <c r="JUG89" s="60"/>
      <c r="JUH89" s="60"/>
      <c r="JUI89" s="60"/>
      <c r="JUJ89" s="60"/>
      <c r="JUK89" s="60"/>
      <c r="JUL89" s="60"/>
      <c r="JUM89" s="60"/>
      <c r="JUN89" s="60"/>
      <c r="JUO89" s="60"/>
      <c r="JUP89" s="60"/>
      <c r="JUQ89" s="60"/>
      <c r="JUR89" s="60"/>
      <c r="JUS89" s="60"/>
      <c r="JUT89" s="60"/>
      <c r="JUU89" s="60"/>
      <c r="JUV89" s="60"/>
      <c r="JUW89" s="60"/>
      <c r="JUX89" s="60"/>
      <c r="JUY89" s="60"/>
      <c r="JUZ89" s="60"/>
      <c r="JVA89" s="60"/>
      <c r="JVB89" s="60"/>
      <c r="JVC89" s="60"/>
      <c r="JVD89" s="60"/>
      <c r="JVE89" s="60"/>
      <c r="JVF89" s="60"/>
      <c r="JVG89" s="60"/>
      <c r="JVH89" s="60"/>
      <c r="JVI89" s="60"/>
      <c r="JVJ89" s="60"/>
      <c r="JVK89" s="60"/>
      <c r="JVL89" s="60"/>
      <c r="JVM89" s="60"/>
      <c r="JVN89" s="60"/>
      <c r="JVO89" s="60"/>
      <c r="JVP89" s="60"/>
      <c r="JVQ89" s="60"/>
      <c r="JVR89" s="60"/>
      <c r="JVS89" s="60"/>
      <c r="JVT89" s="60"/>
      <c r="JVU89" s="60"/>
      <c r="JVV89" s="60"/>
      <c r="JVW89" s="60"/>
      <c r="JVX89" s="60"/>
      <c r="JVY89" s="60"/>
      <c r="JVZ89" s="60"/>
      <c r="JWA89" s="60"/>
      <c r="JWB89" s="60"/>
      <c r="JWC89" s="60"/>
      <c r="JWD89" s="60"/>
      <c r="JWE89" s="60"/>
      <c r="JWF89" s="60"/>
      <c r="JWG89" s="60"/>
      <c r="JWH89" s="60"/>
      <c r="JWI89" s="60"/>
      <c r="JWJ89" s="60"/>
      <c r="JWK89" s="60"/>
      <c r="JWL89" s="60"/>
      <c r="JWM89" s="60"/>
      <c r="JWN89" s="60"/>
      <c r="JWO89" s="60"/>
      <c r="JWP89" s="60"/>
      <c r="JWQ89" s="60"/>
      <c r="JWR89" s="60"/>
      <c r="JWS89" s="60"/>
      <c r="JWT89" s="60"/>
      <c r="JWU89" s="60"/>
      <c r="JWV89" s="60"/>
      <c r="JWW89" s="60"/>
      <c r="JWX89" s="60"/>
      <c r="JWY89" s="60"/>
      <c r="JWZ89" s="60"/>
      <c r="JXA89" s="60"/>
      <c r="JXB89" s="60"/>
      <c r="JXC89" s="60"/>
      <c r="JXD89" s="60"/>
      <c r="JXE89" s="60"/>
      <c r="JXF89" s="60"/>
      <c r="JXG89" s="60"/>
      <c r="JXH89" s="60"/>
      <c r="JXI89" s="60"/>
      <c r="JXJ89" s="60"/>
      <c r="JXK89" s="60"/>
      <c r="JXL89" s="60"/>
      <c r="JXM89" s="60"/>
      <c r="JXN89" s="60"/>
      <c r="JXO89" s="60"/>
      <c r="JXP89" s="60"/>
      <c r="JXQ89" s="60"/>
      <c r="JXR89" s="60"/>
      <c r="JXS89" s="60"/>
      <c r="JXT89" s="60"/>
      <c r="JXU89" s="60"/>
      <c r="JXV89" s="60"/>
      <c r="JXW89" s="60"/>
      <c r="JXX89" s="60"/>
      <c r="JXY89" s="60"/>
      <c r="JXZ89" s="60"/>
      <c r="JYA89" s="60"/>
      <c r="JYB89" s="60"/>
      <c r="JYC89" s="60"/>
      <c r="JYD89" s="60"/>
      <c r="JYE89" s="60"/>
      <c r="JYF89" s="60"/>
      <c r="JYG89" s="60"/>
      <c r="JYH89" s="60"/>
      <c r="JYI89" s="60"/>
      <c r="JYJ89" s="60"/>
      <c r="JYK89" s="60"/>
      <c r="JYL89" s="60"/>
      <c r="JYM89" s="60"/>
      <c r="JYN89" s="60"/>
      <c r="JYO89" s="60"/>
      <c r="JYP89" s="60"/>
      <c r="JYQ89" s="60"/>
      <c r="JYR89" s="60"/>
      <c r="JYS89" s="60"/>
      <c r="JYT89" s="60"/>
      <c r="JYU89" s="60"/>
      <c r="JYV89" s="60"/>
      <c r="JYW89" s="60"/>
      <c r="JYX89" s="60"/>
      <c r="JYY89" s="60"/>
      <c r="JYZ89" s="60"/>
      <c r="JZA89" s="60"/>
      <c r="JZB89" s="60"/>
      <c r="JZC89" s="60"/>
      <c r="JZD89" s="60"/>
      <c r="JZE89" s="60"/>
      <c r="JZF89" s="60"/>
      <c r="JZG89" s="60"/>
      <c r="JZH89" s="60"/>
      <c r="JZI89" s="60"/>
      <c r="JZJ89" s="60"/>
      <c r="JZK89" s="60"/>
      <c r="JZL89" s="60"/>
      <c r="JZM89" s="60"/>
      <c r="JZN89" s="60"/>
      <c r="JZO89" s="60"/>
      <c r="JZP89" s="60"/>
      <c r="JZQ89" s="60"/>
      <c r="JZR89" s="60"/>
      <c r="JZS89" s="60"/>
      <c r="JZT89" s="60"/>
      <c r="JZU89" s="60"/>
      <c r="JZV89" s="60"/>
      <c r="JZW89" s="60"/>
      <c r="JZX89" s="60"/>
      <c r="JZY89" s="60"/>
      <c r="JZZ89" s="60"/>
      <c r="KAA89" s="60"/>
      <c r="KAB89" s="60"/>
      <c r="KAC89" s="60"/>
      <c r="KAD89" s="60"/>
      <c r="KAE89" s="60"/>
      <c r="KAF89" s="60"/>
      <c r="KAG89" s="60"/>
      <c r="KAH89" s="60"/>
      <c r="KAI89" s="60"/>
      <c r="KAJ89" s="60"/>
      <c r="KAK89" s="60"/>
      <c r="KAL89" s="60"/>
      <c r="KAM89" s="60"/>
      <c r="KAN89" s="60"/>
      <c r="KAO89" s="60"/>
      <c r="KAP89" s="60"/>
      <c r="KAQ89" s="60"/>
      <c r="KAR89" s="60"/>
      <c r="KAS89" s="60"/>
      <c r="KAT89" s="60"/>
      <c r="KAU89" s="60"/>
      <c r="KAV89" s="60"/>
      <c r="KAW89" s="60"/>
      <c r="KAX89" s="60"/>
      <c r="KAY89" s="60"/>
      <c r="KAZ89" s="60"/>
      <c r="KBA89" s="60"/>
      <c r="KBB89" s="60"/>
      <c r="KBC89" s="60"/>
      <c r="KBD89" s="60"/>
      <c r="KBE89" s="60"/>
      <c r="KBF89" s="60"/>
      <c r="KBG89" s="60"/>
      <c r="KBH89" s="60"/>
      <c r="KBI89" s="60"/>
      <c r="KBJ89" s="60"/>
      <c r="KBK89" s="60"/>
      <c r="KBL89" s="60"/>
      <c r="KBM89" s="60"/>
      <c r="KBN89" s="60"/>
      <c r="KBO89" s="60"/>
      <c r="KBP89" s="60"/>
      <c r="KBQ89" s="60"/>
      <c r="KBR89" s="60"/>
      <c r="KBS89" s="60"/>
      <c r="KBT89" s="60"/>
      <c r="KBU89" s="60"/>
      <c r="KBV89" s="60"/>
      <c r="KBW89" s="60"/>
      <c r="KBX89" s="60"/>
      <c r="KBY89" s="60"/>
      <c r="KBZ89" s="60"/>
      <c r="KCA89" s="60"/>
      <c r="KCB89" s="60"/>
      <c r="KCC89" s="60"/>
      <c r="KCD89" s="60"/>
      <c r="KCE89" s="60"/>
      <c r="KCF89" s="60"/>
      <c r="KCG89" s="60"/>
      <c r="KCH89" s="60"/>
      <c r="KCI89" s="60"/>
      <c r="KCJ89" s="60"/>
      <c r="KCK89" s="60"/>
      <c r="KCL89" s="60"/>
      <c r="KCM89" s="60"/>
      <c r="KCN89" s="60"/>
      <c r="KCO89" s="60"/>
      <c r="KCP89" s="60"/>
      <c r="KCQ89" s="60"/>
      <c r="KCR89" s="60"/>
      <c r="KCS89" s="60"/>
      <c r="KCT89" s="60"/>
      <c r="KCU89" s="60"/>
      <c r="KCV89" s="60"/>
      <c r="KCW89" s="60"/>
      <c r="KCX89" s="60"/>
      <c r="KCY89" s="60"/>
      <c r="KCZ89" s="60"/>
      <c r="KDA89" s="60"/>
      <c r="KDB89" s="60"/>
      <c r="KDC89" s="60"/>
      <c r="KDD89" s="60"/>
      <c r="KDE89" s="60"/>
      <c r="KDF89" s="60"/>
      <c r="KDG89" s="60"/>
      <c r="KDH89" s="60"/>
      <c r="KDI89" s="60"/>
      <c r="KDJ89" s="60"/>
      <c r="KDK89" s="60"/>
      <c r="KDL89" s="60"/>
      <c r="KDM89" s="60"/>
      <c r="KDN89" s="60"/>
      <c r="KDO89" s="60"/>
      <c r="KDP89" s="60"/>
      <c r="KDQ89" s="60"/>
      <c r="KDR89" s="60"/>
      <c r="KDS89" s="60"/>
      <c r="KDT89" s="60"/>
      <c r="KDU89" s="60"/>
      <c r="KDV89" s="60"/>
      <c r="KDW89" s="60"/>
      <c r="KDX89" s="60"/>
      <c r="KDY89" s="60"/>
      <c r="KDZ89" s="60"/>
      <c r="KEA89" s="60"/>
      <c r="KEB89" s="60"/>
      <c r="KEC89" s="60"/>
      <c r="KED89" s="60"/>
      <c r="KEE89" s="60"/>
      <c r="KEF89" s="60"/>
      <c r="KEG89" s="60"/>
      <c r="KEH89" s="60"/>
      <c r="KEI89" s="60"/>
      <c r="KEJ89" s="60"/>
      <c r="KEK89" s="60"/>
      <c r="KEL89" s="60"/>
      <c r="KEM89" s="60"/>
      <c r="KEN89" s="60"/>
      <c r="KEO89" s="60"/>
      <c r="KEP89" s="60"/>
      <c r="KEQ89" s="60"/>
      <c r="KER89" s="60"/>
      <c r="KES89" s="60"/>
      <c r="KET89" s="60"/>
      <c r="KEU89" s="60"/>
      <c r="KEV89" s="60"/>
      <c r="KEW89" s="60"/>
      <c r="KEX89" s="60"/>
      <c r="KEY89" s="60"/>
      <c r="KEZ89" s="60"/>
      <c r="KFA89" s="60"/>
      <c r="KFB89" s="60"/>
      <c r="KFC89" s="60"/>
      <c r="KFD89" s="60"/>
      <c r="KFE89" s="60"/>
      <c r="KFF89" s="60"/>
      <c r="KFG89" s="60"/>
      <c r="KFH89" s="60"/>
      <c r="KFI89" s="60"/>
      <c r="KFJ89" s="60"/>
      <c r="KFK89" s="60"/>
      <c r="KFL89" s="60"/>
      <c r="KFM89" s="60"/>
      <c r="KFN89" s="60"/>
      <c r="KFO89" s="60"/>
      <c r="KFP89" s="60"/>
      <c r="KFQ89" s="60"/>
      <c r="KFR89" s="60"/>
      <c r="KFS89" s="60"/>
      <c r="KFT89" s="60"/>
      <c r="KFU89" s="60"/>
      <c r="KFV89" s="60"/>
      <c r="KFW89" s="60"/>
      <c r="KFX89" s="60"/>
      <c r="KFY89" s="60"/>
      <c r="KFZ89" s="60"/>
      <c r="KGA89" s="60"/>
      <c r="KGB89" s="60"/>
      <c r="KGC89" s="60"/>
      <c r="KGD89" s="60"/>
      <c r="KGE89" s="60"/>
      <c r="KGF89" s="60"/>
      <c r="KGG89" s="60"/>
      <c r="KGH89" s="60"/>
      <c r="KGI89" s="60"/>
      <c r="KGJ89" s="60"/>
      <c r="KGK89" s="60"/>
      <c r="KGL89" s="60"/>
      <c r="KGM89" s="60"/>
      <c r="KGN89" s="60"/>
      <c r="KGO89" s="60"/>
      <c r="KGP89" s="60"/>
      <c r="KGQ89" s="60"/>
      <c r="KGR89" s="60"/>
      <c r="KGS89" s="60"/>
      <c r="KGT89" s="60"/>
      <c r="KGU89" s="60"/>
      <c r="KGV89" s="60"/>
      <c r="KGW89" s="60"/>
      <c r="KGX89" s="60"/>
      <c r="KGY89" s="60"/>
      <c r="KGZ89" s="60"/>
      <c r="KHA89" s="60"/>
      <c r="KHB89" s="60"/>
      <c r="KHC89" s="60"/>
      <c r="KHD89" s="60"/>
      <c r="KHE89" s="60"/>
      <c r="KHF89" s="60"/>
      <c r="KHG89" s="60"/>
      <c r="KHH89" s="60"/>
      <c r="KHI89" s="60"/>
      <c r="KHJ89" s="60"/>
      <c r="KHK89" s="60"/>
      <c r="KHL89" s="60"/>
      <c r="KHM89" s="60"/>
      <c r="KHN89" s="60"/>
      <c r="KHO89" s="60"/>
      <c r="KHP89" s="60"/>
      <c r="KHQ89" s="60"/>
      <c r="KHR89" s="60"/>
      <c r="KHS89" s="60"/>
      <c r="KHT89" s="60"/>
      <c r="KHU89" s="60"/>
      <c r="KHV89" s="60"/>
      <c r="KHW89" s="60"/>
      <c r="KHX89" s="60"/>
      <c r="KHY89" s="60"/>
      <c r="KHZ89" s="60"/>
      <c r="KIA89" s="60"/>
      <c r="KIB89" s="60"/>
      <c r="KIC89" s="60"/>
      <c r="KID89" s="60"/>
      <c r="KIE89" s="60"/>
      <c r="KIF89" s="60"/>
      <c r="KIG89" s="60"/>
      <c r="KIH89" s="60"/>
      <c r="KII89" s="60"/>
      <c r="KIJ89" s="60"/>
      <c r="KIK89" s="60"/>
      <c r="KIL89" s="60"/>
      <c r="KIM89" s="60"/>
      <c r="KIN89" s="60"/>
      <c r="KIO89" s="60"/>
      <c r="KIP89" s="60"/>
      <c r="KIQ89" s="60"/>
      <c r="KIR89" s="60"/>
      <c r="KIS89" s="60"/>
      <c r="KIT89" s="60"/>
      <c r="KIU89" s="60"/>
      <c r="KIV89" s="60"/>
      <c r="KIW89" s="60"/>
      <c r="KIX89" s="60"/>
      <c r="KIY89" s="60"/>
      <c r="KIZ89" s="60"/>
      <c r="KJA89" s="60"/>
      <c r="KJB89" s="60"/>
      <c r="KJC89" s="60"/>
      <c r="KJD89" s="60"/>
      <c r="KJE89" s="60"/>
      <c r="KJF89" s="60"/>
      <c r="KJG89" s="60"/>
      <c r="KJH89" s="60"/>
      <c r="KJI89" s="60"/>
      <c r="KJJ89" s="60"/>
      <c r="KJK89" s="60"/>
      <c r="KJL89" s="60"/>
      <c r="KJM89" s="60"/>
      <c r="KJN89" s="60"/>
      <c r="KJO89" s="60"/>
      <c r="KJP89" s="60"/>
      <c r="KJQ89" s="60"/>
      <c r="KJR89" s="60"/>
      <c r="KJS89" s="60"/>
      <c r="KJT89" s="60"/>
      <c r="KJU89" s="60"/>
      <c r="KJV89" s="60"/>
      <c r="KJW89" s="60"/>
      <c r="KJX89" s="60"/>
      <c r="KJY89" s="60"/>
      <c r="KJZ89" s="60"/>
      <c r="KKA89" s="60"/>
      <c r="KKB89" s="60"/>
      <c r="KKC89" s="60"/>
      <c r="KKD89" s="60"/>
      <c r="KKE89" s="60"/>
      <c r="KKF89" s="60"/>
      <c r="KKG89" s="60"/>
      <c r="KKH89" s="60"/>
      <c r="KKI89" s="60"/>
      <c r="KKJ89" s="60"/>
      <c r="KKK89" s="60"/>
      <c r="KKL89" s="60"/>
      <c r="KKM89" s="60"/>
      <c r="KKN89" s="60"/>
      <c r="KKO89" s="60"/>
      <c r="KKP89" s="60"/>
      <c r="KKQ89" s="60"/>
      <c r="KKR89" s="60"/>
      <c r="KKS89" s="60"/>
      <c r="KKT89" s="60"/>
      <c r="KKU89" s="60"/>
      <c r="KKV89" s="60"/>
      <c r="KKW89" s="60"/>
      <c r="KKX89" s="60"/>
      <c r="KKY89" s="60"/>
      <c r="KKZ89" s="60"/>
      <c r="KLA89" s="60"/>
      <c r="KLB89" s="60"/>
      <c r="KLC89" s="60"/>
      <c r="KLD89" s="60"/>
      <c r="KLE89" s="60"/>
      <c r="KLF89" s="60"/>
      <c r="KLG89" s="60"/>
      <c r="KLH89" s="60"/>
      <c r="KLI89" s="60"/>
      <c r="KLJ89" s="60"/>
      <c r="KLK89" s="60"/>
      <c r="KLL89" s="60"/>
      <c r="KLM89" s="60"/>
      <c r="KLN89" s="60"/>
      <c r="KLO89" s="60"/>
      <c r="KLP89" s="60"/>
      <c r="KLQ89" s="60"/>
      <c r="KLR89" s="60"/>
      <c r="KLS89" s="60"/>
      <c r="KLT89" s="60"/>
      <c r="KLU89" s="60"/>
      <c r="KLV89" s="60"/>
      <c r="KLW89" s="60"/>
      <c r="KLX89" s="60"/>
      <c r="KLY89" s="60"/>
      <c r="KLZ89" s="60"/>
      <c r="KMA89" s="60"/>
      <c r="KMB89" s="60"/>
      <c r="KMC89" s="60"/>
      <c r="KMD89" s="60"/>
      <c r="KME89" s="60"/>
      <c r="KMF89" s="60"/>
      <c r="KMG89" s="60"/>
      <c r="KMH89" s="60"/>
      <c r="KMI89" s="60"/>
      <c r="KMJ89" s="60"/>
      <c r="KMK89" s="60"/>
      <c r="KML89" s="60"/>
      <c r="KMM89" s="60"/>
      <c r="KMN89" s="60"/>
      <c r="KMO89" s="60"/>
      <c r="KMP89" s="60"/>
      <c r="KMQ89" s="60"/>
      <c r="KMR89" s="60"/>
      <c r="KMS89" s="60"/>
      <c r="KMT89" s="60"/>
      <c r="KMU89" s="60"/>
      <c r="KMV89" s="60"/>
      <c r="KMW89" s="60"/>
      <c r="KMX89" s="60"/>
      <c r="KMY89" s="60"/>
      <c r="KMZ89" s="60"/>
      <c r="KNA89" s="60"/>
      <c r="KNB89" s="60"/>
      <c r="KNC89" s="60"/>
      <c r="KND89" s="60"/>
      <c r="KNE89" s="60"/>
      <c r="KNF89" s="60"/>
      <c r="KNG89" s="60"/>
      <c r="KNH89" s="60"/>
      <c r="KNI89" s="60"/>
      <c r="KNJ89" s="60"/>
      <c r="KNK89" s="60"/>
      <c r="KNL89" s="60"/>
      <c r="KNM89" s="60"/>
      <c r="KNN89" s="60"/>
      <c r="KNO89" s="60"/>
      <c r="KNP89" s="60"/>
      <c r="KNQ89" s="60"/>
      <c r="KNR89" s="60"/>
      <c r="KNS89" s="60"/>
      <c r="KNT89" s="60"/>
      <c r="KNU89" s="60"/>
      <c r="KNV89" s="60"/>
      <c r="KNW89" s="60"/>
      <c r="KNX89" s="60"/>
      <c r="KNY89" s="60"/>
      <c r="KNZ89" s="60"/>
      <c r="KOA89" s="60"/>
      <c r="KOB89" s="60"/>
      <c r="KOC89" s="60"/>
      <c r="KOD89" s="60"/>
      <c r="KOE89" s="60"/>
      <c r="KOF89" s="60"/>
      <c r="KOG89" s="60"/>
      <c r="KOH89" s="60"/>
      <c r="KOI89" s="60"/>
      <c r="KOJ89" s="60"/>
      <c r="KOK89" s="60"/>
      <c r="KOL89" s="60"/>
      <c r="KOM89" s="60"/>
      <c r="KON89" s="60"/>
      <c r="KOO89" s="60"/>
      <c r="KOP89" s="60"/>
      <c r="KOQ89" s="60"/>
      <c r="KOR89" s="60"/>
      <c r="KOS89" s="60"/>
      <c r="KOT89" s="60"/>
      <c r="KOU89" s="60"/>
      <c r="KOV89" s="60"/>
      <c r="KOW89" s="60"/>
      <c r="KOX89" s="60"/>
      <c r="KOY89" s="60"/>
      <c r="KOZ89" s="60"/>
      <c r="KPA89" s="60"/>
      <c r="KPB89" s="60"/>
      <c r="KPC89" s="60"/>
      <c r="KPD89" s="60"/>
      <c r="KPE89" s="60"/>
      <c r="KPF89" s="60"/>
      <c r="KPG89" s="60"/>
      <c r="KPH89" s="60"/>
      <c r="KPI89" s="60"/>
      <c r="KPJ89" s="60"/>
      <c r="KPK89" s="60"/>
      <c r="KPL89" s="60"/>
      <c r="KPM89" s="60"/>
      <c r="KPN89" s="60"/>
      <c r="KPO89" s="60"/>
      <c r="KPP89" s="60"/>
      <c r="KPQ89" s="60"/>
      <c r="KPR89" s="60"/>
      <c r="KPS89" s="60"/>
      <c r="KPT89" s="60"/>
      <c r="KPU89" s="60"/>
      <c r="KPV89" s="60"/>
      <c r="KPW89" s="60"/>
      <c r="KPX89" s="60"/>
      <c r="KPY89" s="60"/>
      <c r="KPZ89" s="60"/>
      <c r="KQA89" s="60"/>
      <c r="KQB89" s="60"/>
      <c r="KQC89" s="60"/>
      <c r="KQD89" s="60"/>
      <c r="KQE89" s="60"/>
      <c r="KQF89" s="60"/>
      <c r="KQG89" s="60"/>
      <c r="KQH89" s="60"/>
      <c r="KQI89" s="60"/>
      <c r="KQJ89" s="60"/>
      <c r="KQK89" s="60"/>
      <c r="KQL89" s="60"/>
      <c r="KQM89" s="60"/>
      <c r="KQN89" s="60"/>
      <c r="KQO89" s="60"/>
      <c r="KQP89" s="60"/>
      <c r="KQQ89" s="60"/>
      <c r="KQR89" s="60"/>
      <c r="KQS89" s="60"/>
      <c r="KQT89" s="60"/>
      <c r="KQU89" s="60"/>
      <c r="KQV89" s="60"/>
      <c r="KQW89" s="60"/>
      <c r="KQX89" s="60"/>
      <c r="KQY89" s="60"/>
      <c r="KQZ89" s="60"/>
      <c r="KRA89" s="60"/>
      <c r="KRB89" s="60"/>
      <c r="KRC89" s="60"/>
      <c r="KRD89" s="60"/>
      <c r="KRE89" s="60"/>
      <c r="KRF89" s="60"/>
      <c r="KRG89" s="60"/>
      <c r="KRH89" s="60"/>
      <c r="KRI89" s="60"/>
      <c r="KRJ89" s="60"/>
      <c r="KRK89" s="60"/>
      <c r="KRL89" s="60"/>
      <c r="KRM89" s="60"/>
      <c r="KRN89" s="60"/>
      <c r="KRO89" s="60"/>
      <c r="KRP89" s="60"/>
      <c r="KRQ89" s="60"/>
      <c r="KRR89" s="60"/>
      <c r="KRS89" s="60"/>
      <c r="KRT89" s="60"/>
      <c r="KRU89" s="60"/>
      <c r="KRV89" s="60"/>
      <c r="KRW89" s="60"/>
      <c r="KRX89" s="60"/>
      <c r="KRY89" s="60"/>
      <c r="KRZ89" s="60"/>
      <c r="KSA89" s="60"/>
      <c r="KSB89" s="60"/>
      <c r="KSC89" s="60"/>
      <c r="KSD89" s="60"/>
      <c r="KSE89" s="60"/>
      <c r="KSF89" s="60"/>
      <c r="KSG89" s="60"/>
      <c r="KSH89" s="60"/>
      <c r="KSI89" s="60"/>
      <c r="KSJ89" s="60"/>
      <c r="KSK89" s="60"/>
      <c r="KSL89" s="60"/>
      <c r="KSM89" s="60"/>
      <c r="KSN89" s="60"/>
      <c r="KSO89" s="60"/>
      <c r="KSP89" s="60"/>
      <c r="KSQ89" s="60"/>
      <c r="KSR89" s="60"/>
      <c r="KSS89" s="60"/>
      <c r="KST89" s="60"/>
      <c r="KSU89" s="60"/>
      <c r="KSV89" s="60"/>
      <c r="KSW89" s="60"/>
      <c r="KSX89" s="60"/>
      <c r="KSY89" s="60"/>
      <c r="KSZ89" s="60"/>
      <c r="KTA89" s="60"/>
      <c r="KTB89" s="60"/>
      <c r="KTC89" s="60"/>
      <c r="KTD89" s="60"/>
      <c r="KTE89" s="60"/>
      <c r="KTF89" s="60"/>
      <c r="KTG89" s="60"/>
      <c r="KTH89" s="60"/>
      <c r="KTI89" s="60"/>
      <c r="KTJ89" s="60"/>
      <c r="KTK89" s="60"/>
      <c r="KTL89" s="60"/>
      <c r="KTM89" s="60"/>
      <c r="KTN89" s="60"/>
      <c r="KTO89" s="60"/>
      <c r="KTP89" s="60"/>
      <c r="KTQ89" s="60"/>
      <c r="KTR89" s="60"/>
      <c r="KTS89" s="60"/>
      <c r="KTT89" s="60"/>
      <c r="KTU89" s="60"/>
      <c r="KTV89" s="60"/>
      <c r="KTW89" s="60"/>
      <c r="KTX89" s="60"/>
      <c r="KTY89" s="60"/>
      <c r="KTZ89" s="60"/>
      <c r="KUA89" s="60"/>
      <c r="KUB89" s="60"/>
      <c r="KUC89" s="60"/>
      <c r="KUD89" s="60"/>
      <c r="KUE89" s="60"/>
      <c r="KUF89" s="60"/>
      <c r="KUG89" s="60"/>
      <c r="KUH89" s="60"/>
      <c r="KUI89" s="60"/>
      <c r="KUJ89" s="60"/>
      <c r="KUK89" s="60"/>
      <c r="KUL89" s="60"/>
      <c r="KUM89" s="60"/>
      <c r="KUN89" s="60"/>
      <c r="KUO89" s="60"/>
      <c r="KUP89" s="60"/>
      <c r="KUQ89" s="60"/>
      <c r="KUR89" s="60"/>
      <c r="KUS89" s="60"/>
      <c r="KUT89" s="60"/>
      <c r="KUU89" s="60"/>
      <c r="KUV89" s="60"/>
      <c r="KUW89" s="60"/>
      <c r="KUX89" s="60"/>
      <c r="KUY89" s="60"/>
      <c r="KUZ89" s="60"/>
      <c r="KVA89" s="60"/>
      <c r="KVB89" s="60"/>
      <c r="KVC89" s="60"/>
      <c r="KVD89" s="60"/>
      <c r="KVE89" s="60"/>
      <c r="KVF89" s="60"/>
      <c r="KVG89" s="60"/>
      <c r="KVH89" s="60"/>
      <c r="KVI89" s="60"/>
      <c r="KVJ89" s="60"/>
      <c r="KVK89" s="60"/>
      <c r="KVL89" s="60"/>
      <c r="KVM89" s="60"/>
      <c r="KVN89" s="60"/>
      <c r="KVO89" s="60"/>
      <c r="KVP89" s="60"/>
      <c r="KVQ89" s="60"/>
      <c r="KVR89" s="60"/>
      <c r="KVS89" s="60"/>
      <c r="KVT89" s="60"/>
      <c r="KVU89" s="60"/>
      <c r="KVV89" s="60"/>
      <c r="KVW89" s="60"/>
      <c r="KVX89" s="60"/>
      <c r="KVY89" s="60"/>
      <c r="KVZ89" s="60"/>
      <c r="KWA89" s="60"/>
      <c r="KWB89" s="60"/>
      <c r="KWC89" s="60"/>
      <c r="KWD89" s="60"/>
      <c r="KWE89" s="60"/>
      <c r="KWF89" s="60"/>
      <c r="KWG89" s="60"/>
      <c r="KWH89" s="60"/>
      <c r="KWI89" s="60"/>
      <c r="KWJ89" s="60"/>
      <c r="KWK89" s="60"/>
      <c r="KWL89" s="60"/>
      <c r="KWM89" s="60"/>
      <c r="KWN89" s="60"/>
      <c r="KWO89" s="60"/>
      <c r="KWP89" s="60"/>
      <c r="KWQ89" s="60"/>
      <c r="KWR89" s="60"/>
      <c r="KWS89" s="60"/>
      <c r="KWT89" s="60"/>
      <c r="KWU89" s="60"/>
      <c r="KWV89" s="60"/>
      <c r="KWW89" s="60"/>
      <c r="KWX89" s="60"/>
      <c r="KWY89" s="60"/>
      <c r="KWZ89" s="60"/>
      <c r="KXA89" s="60"/>
      <c r="KXB89" s="60"/>
      <c r="KXC89" s="60"/>
      <c r="KXD89" s="60"/>
      <c r="KXE89" s="60"/>
      <c r="KXF89" s="60"/>
      <c r="KXG89" s="60"/>
      <c r="KXH89" s="60"/>
      <c r="KXI89" s="60"/>
      <c r="KXJ89" s="60"/>
      <c r="KXK89" s="60"/>
      <c r="KXL89" s="60"/>
      <c r="KXM89" s="60"/>
      <c r="KXN89" s="60"/>
      <c r="KXO89" s="60"/>
      <c r="KXP89" s="60"/>
      <c r="KXQ89" s="60"/>
      <c r="KXR89" s="60"/>
      <c r="KXS89" s="60"/>
      <c r="KXT89" s="60"/>
      <c r="KXU89" s="60"/>
      <c r="KXV89" s="60"/>
      <c r="KXW89" s="60"/>
      <c r="KXX89" s="60"/>
      <c r="KXY89" s="60"/>
      <c r="KXZ89" s="60"/>
      <c r="KYA89" s="60"/>
      <c r="KYB89" s="60"/>
      <c r="KYC89" s="60"/>
      <c r="KYD89" s="60"/>
      <c r="KYE89" s="60"/>
      <c r="KYF89" s="60"/>
      <c r="KYG89" s="60"/>
      <c r="KYH89" s="60"/>
      <c r="KYI89" s="60"/>
      <c r="KYJ89" s="60"/>
      <c r="KYK89" s="60"/>
      <c r="KYL89" s="60"/>
      <c r="KYM89" s="60"/>
      <c r="KYN89" s="60"/>
      <c r="KYO89" s="60"/>
      <c r="KYP89" s="60"/>
      <c r="KYQ89" s="60"/>
      <c r="KYR89" s="60"/>
      <c r="KYS89" s="60"/>
      <c r="KYT89" s="60"/>
      <c r="KYU89" s="60"/>
      <c r="KYV89" s="60"/>
      <c r="KYW89" s="60"/>
      <c r="KYX89" s="60"/>
      <c r="KYY89" s="60"/>
      <c r="KYZ89" s="60"/>
      <c r="KZA89" s="60"/>
      <c r="KZB89" s="60"/>
      <c r="KZC89" s="60"/>
      <c r="KZD89" s="60"/>
      <c r="KZE89" s="60"/>
      <c r="KZF89" s="60"/>
      <c r="KZG89" s="60"/>
      <c r="KZH89" s="60"/>
      <c r="KZI89" s="60"/>
      <c r="KZJ89" s="60"/>
      <c r="KZK89" s="60"/>
      <c r="KZL89" s="60"/>
      <c r="KZM89" s="60"/>
      <c r="KZN89" s="60"/>
      <c r="KZO89" s="60"/>
      <c r="KZP89" s="60"/>
      <c r="KZQ89" s="60"/>
      <c r="KZR89" s="60"/>
      <c r="KZS89" s="60"/>
      <c r="KZT89" s="60"/>
      <c r="KZU89" s="60"/>
      <c r="KZV89" s="60"/>
      <c r="KZW89" s="60"/>
      <c r="KZX89" s="60"/>
      <c r="KZY89" s="60"/>
      <c r="KZZ89" s="60"/>
      <c r="LAA89" s="60"/>
      <c r="LAB89" s="60"/>
      <c r="LAC89" s="60"/>
      <c r="LAD89" s="60"/>
      <c r="LAE89" s="60"/>
      <c r="LAF89" s="60"/>
      <c r="LAG89" s="60"/>
      <c r="LAH89" s="60"/>
      <c r="LAI89" s="60"/>
      <c r="LAJ89" s="60"/>
      <c r="LAK89" s="60"/>
      <c r="LAL89" s="60"/>
      <c r="LAM89" s="60"/>
      <c r="LAN89" s="60"/>
      <c r="LAO89" s="60"/>
      <c r="LAP89" s="60"/>
      <c r="LAQ89" s="60"/>
      <c r="LAR89" s="60"/>
      <c r="LAS89" s="60"/>
      <c r="LAT89" s="60"/>
      <c r="LAU89" s="60"/>
      <c r="LAV89" s="60"/>
      <c r="LAW89" s="60"/>
      <c r="LAX89" s="60"/>
      <c r="LAY89" s="60"/>
      <c r="LAZ89" s="60"/>
      <c r="LBA89" s="60"/>
      <c r="LBB89" s="60"/>
      <c r="LBC89" s="60"/>
      <c r="LBD89" s="60"/>
      <c r="LBE89" s="60"/>
      <c r="LBF89" s="60"/>
      <c r="LBG89" s="60"/>
      <c r="LBH89" s="60"/>
      <c r="LBI89" s="60"/>
      <c r="LBJ89" s="60"/>
      <c r="LBK89" s="60"/>
      <c r="LBL89" s="60"/>
      <c r="LBM89" s="60"/>
      <c r="LBN89" s="60"/>
      <c r="LBO89" s="60"/>
      <c r="LBP89" s="60"/>
      <c r="LBQ89" s="60"/>
      <c r="LBR89" s="60"/>
      <c r="LBS89" s="60"/>
      <c r="LBT89" s="60"/>
      <c r="LBU89" s="60"/>
      <c r="LBV89" s="60"/>
      <c r="LBW89" s="60"/>
      <c r="LBX89" s="60"/>
      <c r="LBY89" s="60"/>
      <c r="LBZ89" s="60"/>
      <c r="LCA89" s="60"/>
      <c r="LCB89" s="60"/>
      <c r="LCC89" s="60"/>
      <c r="LCD89" s="60"/>
      <c r="LCE89" s="60"/>
      <c r="LCF89" s="60"/>
      <c r="LCG89" s="60"/>
      <c r="LCH89" s="60"/>
      <c r="LCI89" s="60"/>
      <c r="LCJ89" s="60"/>
      <c r="LCK89" s="60"/>
      <c r="LCL89" s="60"/>
      <c r="LCM89" s="60"/>
      <c r="LCN89" s="60"/>
      <c r="LCO89" s="60"/>
      <c r="LCP89" s="60"/>
      <c r="LCQ89" s="60"/>
      <c r="LCR89" s="60"/>
      <c r="LCS89" s="60"/>
      <c r="LCT89" s="60"/>
      <c r="LCU89" s="60"/>
      <c r="LCV89" s="60"/>
      <c r="LCW89" s="60"/>
      <c r="LCX89" s="60"/>
      <c r="LCY89" s="60"/>
      <c r="LCZ89" s="60"/>
      <c r="LDA89" s="60"/>
      <c r="LDB89" s="60"/>
      <c r="LDC89" s="60"/>
      <c r="LDD89" s="60"/>
      <c r="LDE89" s="60"/>
      <c r="LDF89" s="60"/>
      <c r="LDG89" s="60"/>
      <c r="LDH89" s="60"/>
      <c r="LDI89" s="60"/>
      <c r="LDJ89" s="60"/>
      <c r="LDK89" s="60"/>
      <c r="LDL89" s="60"/>
      <c r="LDM89" s="60"/>
      <c r="LDN89" s="60"/>
      <c r="LDO89" s="60"/>
      <c r="LDP89" s="60"/>
      <c r="LDQ89" s="60"/>
      <c r="LDR89" s="60"/>
      <c r="LDS89" s="60"/>
      <c r="LDT89" s="60"/>
      <c r="LDU89" s="60"/>
      <c r="LDV89" s="60"/>
      <c r="LDW89" s="60"/>
      <c r="LDX89" s="60"/>
      <c r="LDY89" s="60"/>
      <c r="LDZ89" s="60"/>
      <c r="LEA89" s="60"/>
      <c r="LEB89" s="60"/>
      <c r="LEC89" s="60"/>
      <c r="LED89" s="60"/>
      <c r="LEE89" s="60"/>
      <c r="LEF89" s="60"/>
      <c r="LEG89" s="60"/>
      <c r="LEH89" s="60"/>
      <c r="LEI89" s="60"/>
      <c r="LEJ89" s="60"/>
      <c r="LEK89" s="60"/>
      <c r="LEL89" s="60"/>
      <c r="LEM89" s="60"/>
      <c r="LEN89" s="60"/>
      <c r="LEO89" s="60"/>
      <c r="LEP89" s="60"/>
      <c r="LEQ89" s="60"/>
      <c r="LER89" s="60"/>
      <c r="LES89" s="60"/>
      <c r="LET89" s="60"/>
      <c r="LEU89" s="60"/>
      <c r="LEV89" s="60"/>
      <c r="LEW89" s="60"/>
      <c r="LEX89" s="60"/>
      <c r="LEY89" s="60"/>
      <c r="LEZ89" s="60"/>
      <c r="LFA89" s="60"/>
      <c r="LFB89" s="60"/>
      <c r="LFC89" s="60"/>
      <c r="LFD89" s="60"/>
      <c r="LFE89" s="60"/>
      <c r="LFF89" s="60"/>
      <c r="LFG89" s="60"/>
      <c r="LFH89" s="60"/>
      <c r="LFI89" s="60"/>
      <c r="LFJ89" s="60"/>
      <c r="LFK89" s="60"/>
      <c r="LFL89" s="60"/>
      <c r="LFM89" s="60"/>
      <c r="LFN89" s="60"/>
      <c r="LFO89" s="60"/>
      <c r="LFP89" s="60"/>
      <c r="LFQ89" s="60"/>
      <c r="LFR89" s="60"/>
      <c r="LFS89" s="60"/>
      <c r="LFT89" s="60"/>
      <c r="LFU89" s="60"/>
      <c r="LFV89" s="60"/>
      <c r="LFW89" s="60"/>
      <c r="LFX89" s="60"/>
      <c r="LFY89" s="60"/>
      <c r="LFZ89" s="60"/>
      <c r="LGA89" s="60"/>
      <c r="LGB89" s="60"/>
      <c r="LGC89" s="60"/>
      <c r="LGD89" s="60"/>
      <c r="LGE89" s="60"/>
      <c r="LGF89" s="60"/>
      <c r="LGG89" s="60"/>
      <c r="LGH89" s="60"/>
      <c r="LGI89" s="60"/>
      <c r="LGJ89" s="60"/>
      <c r="LGK89" s="60"/>
      <c r="LGL89" s="60"/>
      <c r="LGM89" s="60"/>
      <c r="LGN89" s="60"/>
      <c r="LGO89" s="60"/>
      <c r="LGP89" s="60"/>
      <c r="LGQ89" s="60"/>
      <c r="LGR89" s="60"/>
      <c r="LGS89" s="60"/>
      <c r="LGT89" s="60"/>
      <c r="LGU89" s="60"/>
      <c r="LGV89" s="60"/>
      <c r="LGW89" s="60"/>
      <c r="LGX89" s="60"/>
      <c r="LGY89" s="60"/>
      <c r="LGZ89" s="60"/>
      <c r="LHA89" s="60"/>
      <c r="LHB89" s="60"/>
      <c r="LHC89" s="60"/>
      <c r="LHD89" s="60"/>
      <c r="LHE89" s="60"/>
      <c r="LHF89" s="60"/>
      <c r="LHG89" s="60"/>
      <c r="LHH89" s="60"/>
      <c r="LHI89" s="60"/>
      <c r="LHJ89" s="60"/>
      <c r="LHK89" s="60"/>
      <c r="LHL89" s="60"/>
      <c r="LHM89" s="60"/>
      <c r="LHN89" s="60"/>
      <c r="LHO89" s="60"/>
      <c r="LHP89" s="60"/>
      <c r="LHQ89" s="60"/>
      <c r="LHR89" s="60"/>
      <c r="LHS89" s="60"/>
      <c r="LHT89" s="60"/>
      <c r="LHU89" s="60"/>
      <c r="LHV89" s="60"/>
      <c r="LHW89" s="60"/>
      <c r="LHX89" s="60"/>
      <c r="LHY89" s="60"/>
      <c r="LHZ89" s="60"/>
      <c r="LIA89" s="60"/>
      <c r="LIB89" s="60"/>
      <c r="LIC89" s="60"/>
      <c r="LID89" s="60"/>
      <c r="LIE89" s="60"/>
      <c r="LIF89" s="60"/>
      <c r="LIG89" s="60"/>
      <c r="LIH89" s="60"/>
      <c r="LII89" s="60"/>
      <c r="LIJ89" s="60"/>
      <c r="LIK89" s="60"/>
      <c r="LIL89" s="60"/>
      <c r="LIM89" s="60"/>
      <c r="LIN89" s="60"/>
      <c r="LIO89" s="60"/>
      <c r="LIP89" s="60"/>
      <c r="LIQ89" s="60"/>
      <c r="LIR89" s="60"/>
      <c r="LIS89" s="60"/>
      <c r="LIT89" s="60"/>
      <c r="LIU89" s="60"/>
      <c r="LIV89" s="60"/>
      <c r="LIW89" s="60"/>
      <c r="LIX89" s="60"/>
      <c r="LIY89" s="60"/>
      <c r="LIZ89" s="60"/>
      <c r="LJA89" s="60"/>
      <c r="LJB89" s="60"/>
      <c r="LJC89" s="60"/>
      <c r="LJD89" s="60"/>
      <c r="LJE89" s="60"/>
      <c r="LJF89" s="60"/>
      <c r="LJG89" s="60"/>
      <c r="LJH89" s="60"/>
      <c r="LJI89" s="60"/>
      <c r="LJJ89" s="60"/>
      <c r="LJK89" s="60"/>
      <c r="LJL89" s="60"/>
      <c r="LJM89" s="60"/>
      <c r="LJN89" s="60"/>
      <c r="LJO89" s="60"/>
      <c r="LJP89" s="60"/>
      <c r="LJQ89" s="60"/>
      <c r="LJR89" s="60"/>
      <c r="LJS89" s="60"/>
      <c r="LJT89" s="60"/>
      <c r="LJU89" s="60"/>
      <c r="LJV89" s="60"/>
      <c r="LJW89" s="60"/>
      <c r="LJX89" s="60"/>
      <c r="LJY89" s="60"/>
      <c r="LJZ89" s="60"/>
      <c r="LKA89" s="60"/>
      <c r="LKB89" s="60"/>
      <c r="LKC89" s="60"/>
      <c r="LKD89" s="60"/>
      <c r="LKE89" s="60"/>
      <c r="LKF89" s="60"/>
      <c r="LKG89" s="60"/>
      <c r="LKH89" s="60"/>
      <c r="LKI89" s="60"/>
      <c r="LKJ89" s="60"/>
      <c r="LKK89" s="60"/>
      <c r="LKL89" s="60"/>
      <c r="LKM89" s="60"/>
      <c r="LKN89" s="60"/>
      <c r="LKO89" s="60"/>
      <c r="LKP89" s="60"/>
      <c r="LKQ89" s="60"/>
      <c r="LKR89" s="60"/>
      <c r="LKS89" s="60"/>
      <c r="LKT89" s="60"/>
      <c r="LKU89" s="60"/>
      <c r="LKV89" s="60"/>
      <c r="LKW89" s="60"/>
      <c r="LKX89" s="60"/>
      <c r="LKY89" s="60"/>
      <c r="LKZ89" s="60"/>
      <c r="LLA89" s="60"/>
      <c r="LLB89" s="60"/>
      <c r="LLC89" s="60"/>
      <c r="LLD89" s="60"/>
      <c r="LLE89" s="60"/>
      <c r="LLF89" s="60"/>
      <c r="LLG89" s="60"/>
      <c r="LLH89" s="60"/>
      <c r="LLI89" s="60"/>
      <c r="LLJ89" s="60"/>
      <c r="LLK89" s="60"/>
      <c r="LLL89" s="60"/>
      <c r="LLM89" s="60"/>
      <c r="LLN89" s="60"/>
      <c r="LLO89" s="60"/>
      <c r="LLP89" s="60"/>
      <c r="LLQ89" s="60"/>
      <c r="LLR89" s="60"/>
      <c r="LLS89" s="60"/>
      <c r="LLT89" s="60"/>
      <c r="LLU89" s="60"/>
      <c r="LLV89" s="60"/>
      <c r="LLW89" s="60"/>
      <c r="LLX89" s="60"/>
      <c r="LLY89" s="60"/>
      <c r="LLZ89" s="60"/>
      <c r="LMA89" s="60"/>
      <c r="LMB89" s="60"/>
      <c r="LMC89" s="60"/>
      <c r="LMD89" s="60"/>
      <c r="LME89" s="60"/>
      <c r="LMF89" s="60"/>
      <c r="LMG89" s="60"/>
      <c r="LMH89" s="60"/>
      <c r="LMI89" s="60"/>
      <c r="LMJ89" s="60"/>
      <c r="LMK89" s="60"/>
      <c r="LML89" s="60"/>
      <c r="LMM89" s="60"/>
      <c r="LMN89" s="60"/>
      <c r="LMO89" s="60"/>
      <c r="LMP89" s="60"/>
      <c r="LMQ89" s="60"/>
      <c r="LMR89" s="60"/>
      <c r="LMS89" s="60"/>
      <c r="LMT89" s="60"/>
      <c r="LMU89" s="60"/>
      <c r="LMV89" s="60"/>
      <c r="LMW89" s="60"/>
      <c r="LMX89" s="60"/>
      <c r="LMY89" s="60"/>
      <c r="LMZ89" s="60"/>
      <c r="LNA89" s="60"/>
      <c r="LNB89" s="60"/>
      <c r="LNC89" s="60"/>
      <c r="LND89" s="60"/>
      <c r="LNE89" s="60"/>
      <c r="LNF89" s="60"/>
      <c r="LNG89" s="60"/>
      <c r="LNH89" s="60"/>
      <c r="LNI89" s="60"/>
      <c r="LNJ89" s="60"/>
      <c r="LNK89" s="60"/>
      <c r="LNL89" s="60"/>
      <c r="LNM89" s="60"/>
      <c r="LNN89" s="60"/>
      <c r="LNO89" s="60"/>
      <c r="LNP89" s="60"/>
      <c r="LNQ89" s="60"/>
      <c r="LNR89" s="60"/>
      <c r="LNS89" s="60"/>
      <c r="LNT89" s="60"/>
      <c r="LNU89" s="60"/>
      <c r="LNV89" s="60"/>
      <c r="LNW89" s="60"/>
      <c r="LNX89" s="60"/>
      <c r="LNY89" s="60"/>
      <c r="LNZ89" s="60"/>
      <c r="LOA89" s="60"/>
      <c r="LOB89" s="60"/>
      <c r="LOC89" s="60"/>
      <c r="LOD89" s="60"/>
      <c r="LOE89" s="60"/>
      <c r="LOF89" s="60"/>
      <c r="LOG89" s="60"/>
      <c r="LOH89" s="60"/>
      <c r="LOI89" s="60"/>
      <c r="LOJ89" s="60"/>
      <c r="LOK89" s="60"/>
      <c r="LOL89" s="60"/>
      <c r="LOM89" s="60"/>
      <c r="LON89" s="60"/>
      <c r="LOO89" s="60"/>
      <c r="LOP89" s="60"/>
      <c r="LOQ89" s="60"/>
      <c r="LOR89" s="60"/>
      <c r="LOS89" s="60"/>
      <c r="LOT89" s="60"/>
      <c r="LOU89" s="60"/>
      <c r="LOV89" s="60"/>
      <c r="LOW89" s="60"/>
      <c r="LOX89" s="60"/>
      <c r="LOY89" s="60"/>
      <c r="LOZ89" s="60"/>
      <c r="LPA89" s="60"/>
      <c r="LPB89" s="60"/>
      <c r="LPC89" s="60"/>
      <c r="LPD89" s="60"/>
      <c r="LPE89" s="60"/>
      <c r="LPF89" s="60"/>
      <c r="LPG89" s="60"/>
      <c r="LPH89" s="60"/>
      <c r="LPI89" s="60"/>
      <c r="LPJ89" s="60"/>
      <c r="LPK89" s="60"/>
      <c r="LPL89" s="60"/>
      <c r="LPM89" s="60"/>
      <c r="LPN89" s="60"/>
      <c r="LPO89" s="60"/>
      <c r="LPP89" s="60"/>
      <c r="LPQ89" s="60"/>
      <c r="LPR89" s="60"/>
      <c r="LPS89" s="60"/>
      <c r="LPT89" s="60"/>
      <c r="LPU89" s="60"/>
      <c r="LPV89" s="60"/>
      <c r="LPW89" s="60"/>
      <c r="LPX89" s="60"/>
      <c r="LPY89" s="60"/>
      <c r="LPZ89" s="60"/>
      <c r="LQA89" s="60"/>
      <c r="LQB89" s="60"/>
      <c r="LQC89" s="60"/>
      <c r="LQD89" s="60"/>
      <c r="LQE89" s="60"/>
      <c r="LQF89" s="60"/>
      <c r="LQG89" s="60"/>
      <c r="LQH89" s="60"/>
      <c r="LQI89" s="60"/>
      <c r="LQJ89" s="60"/>
      <c r="LQK89" s="60"/>
      <c r="LQL89" s="60"/>
      <c r="LQM89" s="60"/>
      <c r="LQN89" s="60"/>
      <c r="LQO89" s="60"/>
      <c r="LQP89" s="60"/>
      <c r="LQQ89" s="60"/>
      <c r="LQR89" s="60"/>
      <c r="LQS89" s="60"/>
      <c r="LQT89" s="60"/>
      <c r="LQU89" s="60"/>
      <c r="LQV89" s="60"/>
      <c r="LQW89" s="60"/>
      <c r="LQX89" s="60"/>
      <c r="LQY89" s="60"/>
      <c r="LQZ89" s="60"/>
      <c r="LRA89" s="60"/>
      <c r="LRB89" s="60"/>
      <c r="LRC89" s="60"/>
      <c r="LRD89" s="60"/>
      <c r="LRE89" s="60"/>
      <c r="LRF89" s="60"/>
      <c r="LRG89" s="60"/>
      <c r="LRH89" s="60"/>
      <c r="LRI89" s="60"/>
      <c r="LRJ89" s="60"/>
      <c r="LRK89" s="60"/>
      <c r="LRL89" s="60"/>
      <c r="LRM89" s="60"/>
      <c r="LRN89" s="60"/>
      <c r="LRO89" s="60"/>
      <c r="LRP89" s="60"/>
      <c r="LRQ89" s="60"/>
      <c r="LRR89" s="60"/>
      <c r="LRS89" s="60"/>
      <c r="LRT89" s="60"/>
      <c r="LRU89" s="60"/>
      <c r="LRV89" s="60"/>
      <c r="LRW89" s="60"/>
      <c r="LRX89" s="60"/>
      <c r="LRY89" s="60"/>
      <c r="LRZ89" s="60"/>
      <c r="LSA89" s="60"/>
      <c r="LSB89" s="60"/>
      <c r="LSC89" s="60"/>
      <c r="LSD89" s="60"/>
      <c r="LSE89" s="60"/>
      <c r="LSF89" s="60"/>
      <c r="LSG89" s="60"/>
      <c r="LSH89" s="60"/>
      <c r="LSI89" s="60"/>
      <c r="LSJ89" s="60"/>
      <c r="LSK89" s="60"/>
      <c r="LSL89" s="60"/>
      <c r="LSM89" s="60"/>
      <c r="LSN89" s="60"/>
      <c r="LSO89" s="60"/>
      <c r="LSP89" s="60"/>
      <c r="LSQ89" s="60"/>
      <c r="LSR89" s="60"/>
      <c r="LSS89" s="60"/>
      <c r="LST89" s="60"/>
      <c r="LSU89" s="60"/>
      <c r="LSV89" s="60"/>
      <c r="LSW89" s="60"/>
      <c r="LSX89" s="60"/>
      <c r="LSY89" s="60"/>
      <c r="LSZ89" s="60"/>
      <c r="LTA89" s="60"/>
      <c r="LTB89" s="60"/>
      <c r="LTC89" s="60"/>
      <c r="LTD89" s="60"/>
      <c r="LTE89" s="60"/>
      <c r="LTF89" s="60"/>
      <c r="LTG89" s="60"/>
      <c r="LTH89" s="60"/>
      <c r="LTI89" s="60"/>
      <c r="LTJ89" s="60"/>
      <c r="LTK89" s="60"/>
      <c r="LTL89" s="60"/>
      <c r="LTM89" s="60"/>
      <c r="LTN89" s="60"/>
      <c r="LTO89" s="60"/>
      <c r="LTP89" s="60"/>
      <c r="LTQ89" s="60"/>
      <c r="LTR89" s="60"/>
      <c r="LTS89" s="60"/>
      <c r="LTT89" s="60"/>
      <c r="LTU89" s="60"/>
      <c r="LTV89" s="60"/>
      <c r="LTW89" s="60"/>
      <c r="LTX89" s="60"/>
      <c r="LTY89" s="60"/>
      <c r="LTZ89" s="60"/>
      <c r="LUA89" s="60"/>
      <c r="LUB89" s="60"/>
      <c r="LUC89" s="60"/>
      <c r="LUD89" s="60"/>
      <c r="LUE89" s="60"/>
      <c r="LUF89" s="60"/>
      <c r="LUG89" s="60"/>
      <c r="LUH89" s="60"/>
      <c r="LUI89" s="60"/>
      <c r="LUJ89" s="60"/>
      <c r="LUK89" s="60"/>
      <c r="LUL89" s="60"/>
      <c r="LUM89" s="60"/>
      <c r="LUN89" s="60"/>
      <c r="LUO89" s="60"/>
      <c r="LUP89" s="60"/>
      <c r="LUQ89" s="60"/>
      <c r="LUR89" s="60"/>
      <c r="LUS89" s="60"/>
      <c r="LUT89" s="60"/>
      <c r="LUU89" s="60"/>
      <c r="LUV89" s="60"/>
      <c r="LUW89" s="60"/>
      <c r="LUX89" s="60"/>
      <c r="LUY89" s="60"/>
      <c r="LUZ89" s="60"/>
      <c r="LVA89" s="60"/>
      <c r="LVB89" s="60"/>
      <c r="LVC89" s="60"/>
      <c r="LVD89" s="60"/>
      <c r="LVE89" s="60"/>
      <c r="LVF89" s="60"/>
      <c r="LVG89" s="60"/>
      <c r="LVH89" s="60"/>
      <c r="LVI89" s="60"/>
      <c r="LVJ89" s="60"/>
      <c r="LVK89" s="60"/>
      <c r="LVL89" s="60"/>
      <c r="LVM89" s="60"/>
      <c r="LVN89" s="60"/>
      <c r="LVO89" s="60"/>
      <c r="LVP89" s="60"/>
      <c r="LVQ89" s="60"/>
      <c r="LVR89" s="60"/>
      <c r="LVS89" s="60"/>
      <c r="LVT89" s="60"/>
      <c r="LVU89" s="60"/>
      <c r="LVV89" s="60"/>
      <c r="LVW89" s="60"/>
      <c r="LVX89" s="60"/>
      <c r="LVY89" s="60"/>
      <c r="LVZ89" s="60"/>
      <c r="LWA89" s="60"/>
      <c r="LWB89" s="60"/>
      <c r="LWC89" s="60"/>
      <c r="LWD89" s="60"/>
      <c r="LWE89" s="60"/>
      <c r="LWF89" s="60"/>
      <c r="LWG89" s="60"/>
      <c r="LWH89" s="60"/>
      <c r="LWI89" s="60"/>
      <c r="LWJ89" s="60"/>
      <c r="LWK89" s="60"/>
      <c r="LWL89" s="60"/>
      <c r="LWM89" s="60"/>
      <c r="LWN89" s="60"/>
      <c r="LWO89" s="60"/>
      <c r="LWP89" s="60"/>
      <c r="LWQ89" s="60"/>
      <c r="LWR89" s="60"/>
      <c r="LWS89" s="60"/>
      <c r="LWT89" s="60"/>
      <c r="LWU89" s="60"/>
      <c r="LWV89" s="60"/>
      <c r="LWW89" s="60"/>
      <c r="LWX89" s="60"/>
      <c r="LWY89" s="60"/>
      <c r="LWZ89" s="60"/>
      <c r="LXA89" s="60"/>
      <c r="LXB89" s="60"/>
      <c r="LXC89" s="60"/>
      <c r="LXD89" s="60"/>
      <c r="LXE89" s="60"/>
      <c r="LXF89" s="60"/>
      <c r="LXG89" s="60"/>
      <c r="LXH89" s="60"/>
      <c r="LXI89" s="60"/>
      <c r="LXJ89" s="60"/>
      <c r="LXK89" s="60"/>
      <c r="LXL89" s="60"/>
      <c r="LXM89" s="60"/>
      <c r="LXN89" s="60"/>
      <c r="LXO89" s="60"/>
      <c r="LXP89" s="60"/>
      <c r="LXQ89" s="60"/>
      <c r="LXR89" s="60"/>
      <c r="LXS89" s="60"/>
      <c r="LXT89" s="60"/>
      <c r="LXU89" s="60"/>
      <c r="LXV89" s="60"/>
      <c r="LXW89" s="60"/>
      <c r="LXX89" s="60"/>
      <c r="LXY89" s="60"/>
      <c r="LXZ89" s="60"/>
      <c r="LYA89" s="60"/>
      <c r="LYB89" s="60"/>
      <c r="LYC89" s="60"/>
      <c r="LYD89" s="60"/>
      <c r="LYE89" s="60"/>
      <c r="LYF89" s="60"/>
      <c r="LYG89" s="60"/>
      <c r="LYH89" s="60"/>
      <c r="LYI89" s="60"/>
      <c r="LYJ89" s="60"/>
      <c r="LYK89" s="60"/>
      <c r="LYL89" s="60"/>
      <c r="LYM89" s="60"/>
      <c r="LYN89" s="60"/>
      <c r="LYO89" s="60"/>
      <c r="LYP89" s="60"/>
      <c r="LYQ89" s="60"/>
      <c r="LYR89" s="60"/>
      <c r="LYS89" s="60"/>
      <c r="LYT89" s="60"/>
      <c r="LYU89" s="60"/>
      <c r="LYV89" s="60"/>
      <c r="LYW89" s="60"/>
      <c r="LYX89" s="60"/>
      <c r="LYY89" s="60"/>
      <c r="LYZ89" s="60"/>
      <c r="LZA89" s="60"/>
      <c r="LZB89" s="60"/>
      <c r="LZC89" s="60"/>
      <c r="LZD89" s="60"/>
      <c r="LZE89" s="60"/>
      <c r="LZF89" s="60"/>
      <c r="LZG89" s="60"/>
      <c r="LZH89" s="60"/>
      <c r="LZI89" s="60"/>
      <c r="LZJ89" s="60"/>
      <c r="LZK89" s="60"/>
      <c r="LZL89" s="60"/>
      <c r="LZM89" s="60"/>
      <c r="LZN89" s="60"/>
      <c r="LZO89" s="60"/>
      <c r="LZP89" s="60"/>
      <c r="LZQ89" s="60"/>
      <c r="LZR89" s="60"/>
      <c r="LZS89" s="60"/>
      <c r="LZT89" s="60"/>
      <c r="LZU89" s="60"/>
      <c r="LZV89" s="60"/>
      <c r="LZW89" s="60"/>
      <c r="LZX89" s="60"/>
      <c r="LZY89" s="60"/>
      <c r="LZZ89" s="60"/>
      <c r="MAA89" s="60"/>
      <c r="MAB89" s="60"/>
      <c r="MAC89" s="60"/>
      <c r="MAD89" s="60"/>
      <c r="MAE89" s="60"/>
      <c r="MAF89" s="60"/>
      <c r="MAG89" s="60"/>
      <c r="MAH89" s="60"/>
      <c r="MAI89" s="60"/>
      <c r="MAJ89" s="60"/>
      <c r="MAK89" s="60"/>
      <c r="MAL89" s="60"/>
      <c r="MAM89" s="60"/>
      <c r="MAN89" s="60"/>
      <c r="MAO89" s="60"/>
      <c r="MAP89" s="60"/>
      <c r="MAQ89" s="60"/>
      <c r="MAR89" s="60"/>
      <c r="MAS89" s="60"/>
      <c r="MAT89" s="60"/>
      <c r="MAU89" s="60"/>
      <c r="MAV89" s="60"/>
      <c r="MAW89" s="60"/>
      <c r="MAX89" s="60"/>
      <c r="MAY89" s="60"/>
      <c r="MAZ89" s="60"/>
      <c r="MBA89" s="60"/>
      <c r="MBB89" s="60"/>
      <c r="MBC89" s="60"/>
      <c r="MBD89" s="60"/>
      <c r="MBE89" s="60"/>
      <c r="MBF89" s="60"/>
      <c r="MBG89" s="60"/>
      <c r="MBH89" s="60"/>
      <c r="MBI89" s="60"/>
      <c r="MBJ89" s="60"/>
      <c r="MBK89" s="60"/>
      <c r="MBL89" s="60"/>
      <c r="MBM89" s="60"/>
      <c r="MBN89" s="60"/>
      <c r="MBO89" s="60"/>
      <c r="MBP89" s="60"/>
      <c r="MBQ89" s="60"/>
      <c r="MBR89" s="60"/>
      <c r="MBS89" s="60"/>
      <c r="MBT89" s="60"/>
      <c r="MBU89" s="60"/>
      <c r="MBV89" s="60"/>
      <c r="MBW89" s="60"/>
      <c r="MBX89" s="60"/>
      <c r="MBY89" s="60"/>
      <c r="MBZ89" s="60"/>
      <c r="MCA89" s="60"/>
      <c r="MCB89" s="60"/>
      <c r="MCC89" s="60"/>
      <c r="MCD89" s="60"/>
      <c r="MCE89" s="60"/>
      <c r="MCF89" s="60"/>
      <c r="MCG89" s="60"/>
      <c r="MCH89" s="60"/>
      <c r="MCI89" s="60"/>
      <c r="MCJ89" s="60"/>
      <c r="MCK89" s="60"/>
      <c r="MCL89" s="60"/>
      <c r="MCM89" s="60"/>
      <c r="MCN89" s="60"/>
      <c r="MCO89" s="60"/>
      <c r="MCP89" s="60"/>
      <c r="MCQ89" s="60"/>
      <c r="MCR89" s="60"/>
      <c r="MCS89" s="60"/>
      <c r="MCT89" s="60"/>
      <c r="MCU89" s="60"/>
      <c r="MCV89" s="60"/>
      <c r="MCW89" s="60"/>
      <c r="MCX89" s="60"/>
      <c r="MCY89" s="60"/>
      <c r="MCZ89" s="60"/>
      <c r="MDA89" s="60"/>
      <c r="MDB89" s="60"/>
      <c r="MDC89" s="60"/>
      <c r="MDD89" s="60"/>
      <c r="MDE89" s="60"/>
      <c r="MDF89" s="60"/>
      <c r="MDG89" s="60"/>
      <c r="MDH89" s="60"/>
      <c r="MDI89" s="60"/>
      <c r="MDJ89" s="60"/>
      <c r="MDK89" s="60"/>
      <c r="MDL89" s="60"/>
      <c r="MDM89" s="60"/>
      <c r="MDN89" s="60"/>
      <c r="MDO89" s="60"/>
      <c r="MDP89" s="60"/>
      <c r="MDQ89" s="60"/>
      <c r="MDR89" s="60"/>
      <c r="MDS89" s="60"/>
      <c r="MDT89" s="60"/>
      <c r="MDU89" s="60"/>
      <c r="MDV89" s="60"/>
      <c r="MDW89" s="60"/>
      <c r="MDX89" s="60"/>
      <c r="MDY89" s="60"/>
      <c r="MDZ89" s="60"/>
      <c r="MEA89" s="60"/>
      <c r="MEB89" s="60"/>
      <c r="MEC89" s="60"/>
      <c r="MED89" s="60"/>
      <c r="MEE89" s="60"/>
      <c r="MEF89" s="60"/>
      <c r="MEG89" s="60"/>
      <c r="MEH89" s="60"/>
      <c r="MEI89" s="60"/>
      <c r="MEJ89" s="60"/>
      <c r="MEK89" s="60"/>
      <c r="MEL89" s="60"/>
      <c r="MEM89" s="60"/>
      <c r="MEN89" s="60"/>
      <c r="MEO89" s="60"/>
      <c r="MEP89" s="60"/>
      <c r="MEQ89" s="60"/>
      <c r="MER89" s="60"/>
      <c r="MES89" s="60"/>
      <c r="MET89" s="60"/>
      <c r="MEU89" s="60"/>
      <c r="MEV89" s="60"/>
      <c r="MEW89" s="60"/>
      <c r="MEX89" s="60"/>
      <c r="MEY89" s="60"/>
      <c r="MEZ89" s="60"/>
      <c r="MFA89" s="60"/>
      <c r="MFB89" s="60"/>
      <c r="MFC89" s="60"/>
      <c r="MFD89" s="60"/>
      <c r="MFE89" s="60"/>
      <c r="MFF89" s="60"/>
      <c r="MFG89" s="60"/>
      <c r="MFH89" s="60"/>
      <c r="MFI89" s="60"/>
      <c r="MFJ89" s="60"/>
      <c r="MFK89" s="60"/>
      <c r="MFL89" s="60"/>
      <c r="MFM89" s="60"/>
      <c r="MFN89" s="60"/>
      <c r="MFO89" s="60"/>
      <c r="MFP89" s="60"/>
      <c r="MFQ89" s="60"/>
      <c r="MFR89" s="60"/>
      <c r="MFS89" s="60"/>
      <c r="MFT89" s="60"/>
      <c r="MFU89" s="60"/>
      <c r="MFV89" s="60"/>
      <c r="MFW89" s="60"/>
      <c r="MFX89" s="60"/>
      <c r="MFY89" s="60"/>
      <c r="MFZ89" s="60"/>
      <c r="MGA89" s="60"/>
      <c r="MGB89" s="60"/>
      <c r="MGC89" s="60"/>
      <c r="MGD89" s="60"/>
      <c r="MGE89" s="60"/>
      <c r="MGF89" s="60"/>
      <c r="MGG89" s="60"/>
      <c r="MGH89" s="60"/>
      <c r="MGI89" s="60"/>
      <c r="MGJ89" s="60"/>
      <c r="MGK89" s="60"/>
      <c r="MGL89" s="60"/>
      <c r="MGM89" s="60"/>
      <c r="MGN89" s="60"/>
      <c r="MGO89" s="60"/>
      <c r="MGP89" s="60"/>
      <c r="MGQ89" s="60"/>
      <c r="MGR89" s="60"/>
      <c r="MGS89" s="60"/>
      <c r="MGT89" s="60"/>
      <c r="MGU89" s="60"/>
      <c r="MGV89" s="60"/>
      <c r="MGW89" s="60"/>
      <c r="MGX89" s="60"/>
      <c r="MGY89" s="60"/>
      <c r="MGZ89" s="60"/>
      <c r="MHA89" s="60"/>
      <c r="MHB89" s="60"/>
      <c r="MHC89" s="60"/>
      <c r="MHD89" s="60"/>
      <c r="MHE89" s="60"/>
      <c r="MHF89" s="60"/>
      <c r="MHG89" s="60"/>
      <c r="MHH89" s="60"/>
      <c r="MHI89" s="60"/>
      <c r="MHJ89" s="60"/>
      <c r="MHK89" s="60"/>
      <c r="MHL89" s="60"/>
      <c r="MHM89" s="60"/>
      <c r="MHN89" s="60"/>
      <c r="MHO89" s="60"/>
      <c r="MHP89" s="60"/>
      <c r="MHQ89" s="60"/>
      <c r="MHR89" s="60"/>
      <c r="MHS89" s="60"/>
      <c r="MHT89" s="60"/>
      <c r="MHU89" s="60"/>
      <c r="MHV89" s="60"/>
      <c r="MHW89" s="60"/>
      <c r="MHX89" s="60"/>
      <c r="MHY89" s="60"/>
      <c r="MHZ89" s="60"/>
      <c r="MIA89" s="60"/>
      <c r="MIB89" s="60"/>
      <c r="MIC89" s="60"/>
      <c r="MID89" s="60"/>
      <c r="MIE89" s="60"/>
      <c r="MIF89" s="60"/>
      <c r="MIG89" s="60"/>
      <c r="MIH89" s="60"/>
      <c r="MII89" s="60"/>
      <c r="MIJ89" s="60"/>
      <c r="MIK89" s="60"/>
      <c r="MIL89" s="60"/>
      <c r="MIM89" s="60"/>
      <c r="MIN89" s="60"/>
      <c r="MIO89" s="60"/>
      <c r="MIP89" s="60"/>
      <c r="MIQ89" s="60"/>
      <c r="MIR89" s="60"/>
      <c r="MIS89" s="60"/>
      <c r="MIT89" s="60"/>
      <c r="MIU89" s="60"/>
      <c r="MIV89" s="60"/>
      <c r="MIW89" s="60"/>
      <c r="MIX89" s="60"/>
      <c r="MIY89" s="60"/>
      <c r="MIZ89" s="60"/>
      <c r="MJA89" s="60"/>
      <c r="MJB89" s="60"/>
      <c r="MJC89" s="60"/>
      <c r="MJD89" s="60"/>
      <c r="MJE89" s="60"/>
      <c r="MJF89" s="60"/>
      <c r="MJG89" s="60"/>
      <c r="MJH89" s="60"/>
      <c r="MJI89" s="60"/>
      <c r="MJJ89" s="60"/>
      <c r="MJK89" s="60"/>
      <c r="MJL89" s="60"/>
      <c r="MJM89" s="60"/>
      <c r="MJN89" s="60"/>
      <c r="MJO89" s="60"/>
      <c r="MJP89" s="60"/>
      <c r="MJQ89" s="60"/>
      <c r="MJR89" s="60"/>
      <c r="MJS89" s="60"/>
      <c r="MJT89" s="60"/>
      <c r="MJU89" s="60"/>
      <c r="MJV89" s="60"/>
      <c r="MJW89" s="60"/>
      <c r="MJX89" s="60"/>
      <c r="MJY89" s="60"/>
      <c r="MJZ89" s="60"/>
      <c r="MKA89" s="60"/>
      <c r="MKB89" s="60"/>
      <c r="MKC89" s="60"/>
      <c r="MKD89" s="60"/>
      <c r="MKE89" s="60"/>
      <c r="MKF89" s="60"/>
      <c r="MKG89" s="60"/>
      <c r="MKH89" s="60"/>
      <c r="MKI89" s="60"/>
      <c r="MKJ89" s="60"/>
      <c r="MKK89" s="60"/>
      <c r="MKL89" s="60"/>
      <c r="MKM89" s="60"/>
      <c r="MKN89" s="60"/>
      <c r="MKO89" s="60"/>
      <c r="MKP89" s="60"/>
      <c r="MKQ89" s="60"/>
      <c r="MKR89" s="60"/>
      <c r="MKS89" s="60"/>
      <c r="MKT89" s="60"/>
      <c r="MKU89" s="60"/>
      <c r="MKV89" s="60"/>
      <c r="MKW89" s="60"/>
      <c r="MKX89" s="60"/>
      <c r="MKY89" s="60"/>
      <c r="MKZ89" s="60"/>
      <c r="MLA89" s="60"/>
      <c r="MLB89" s="60"/>
      <c r="MLC89" s="60"/>
      <c r="MLD89" s="60"/>
      <c r="MLE89" s="60"/>
      <c r="MLF89" s="60"/>
      <c r="MLG89" s="60"/>
      <c r="MLH89" s="60"/>
      <c r="MLI89" s="60"/>
      <c r="MLJ89" s="60"/>
      <c r="MLK89" s="60"/>
      <c r="MLL89" s="60"/>
      <c r="MLM89" s="60"/>
      <c r="MLN89" s="60"/>
      <c r="MLO89" s="60"/>
      <c r="MLP89" s="60"/>
      <c r="MLQ89" s="60"/>
      <c r="MLR89" s="60"/>
      <c r="MLS89" s="60"/>
      <c r="MLT89" s="60"/>
      <c r="MLU89" s="60"/>
      <c r="MLV89" s="60"/>
      <c r="MLW89" s="60"/>
      <c r="MLX89" s="60"/>
      <c r="MLY89" s="60"/>
      <c r="MLZ89" s="60"/>
      <c r="MMA89" s="60"/>
      <c r="MMB89" s="60"/>
      <c r="MMC89" s="60"/>
      <c r="MMD89" s="60"/>
      <c r="MME89" s="60"/>
      <c r="MMF89" s="60"/>
      <c r="MMG89" s="60"/>
      <c r="MMH89" s="60"/>
      <c r="MMI89" s="60"/>
      <c r="MMJ89" s="60"/>
      <c r="MMK89" s="60"/>
      <c r="MML89" s="60"/>
      <c r="MMM89" s="60"/>
      <c r="MMN89" s="60"/>
      <c r="MMO89" s="60"/>
      <c r="MMP89" s="60"/>
      <c r="MMQ89" s="60"/>
      <c r="MMR89" s="60"/>
      <c r="MMS89" s="60"/>
      <c r="MMT89" s="60"/>
      <c r="MMU89" s="60"/>
      <c r="MMV89" s="60"/>
      <c r="MMW89" s="60"/>
      <c r="MMX89" s="60"/>
      <c r="MMY89" s="60"/>
      <c r="MMZ89" s="60"/>
      <c r="MNA89" s="60"/>
      <c r="MNB89" s="60"/>
      <c r="MNC89" s="60"/>
      <c r="MND89" s="60"/>
      <c r="MNE89" s="60"/>
      <c r="MNF89" s="60"/>
      <c r="MNG89" s="60"/>
      <c r="MNH89" s="60"/>
      <c r="MNI89" s="60"/>
      <c r="MNJ89" s="60"/>
      <c r="MNK89" s="60"/>
      <c r="MNL89" s="60"/>
      <c r="MNM89" s="60"/>
      <c r="MNN89" s="60"/>
      <c r="MNO89" s="60"/>
      <c r="MNP89" s="60"/>
      <c r="MNQ89" s="60"/>
      <c r="MNR89" s="60"/>
      <c r="MNS89" s="60"/>
      <c r="MNT89" s="60"/>
      <c r="MNU89" s="60"/>
      <c r="MNV89" s="60"/>
      <c r="MNW89" s="60"/>
      <c r="MNX89" s="60"/>
      <c r="MNY89" s="60"/>
      <c r="MNZ89" s="60"/>
      <c r="MOA89" s="60"/>
      <c r="MOB89" s="60"/>
      <c r="MOC89" s="60"/>
      <c r="MOD89" s="60"/>
      <c r="MOE89" s="60"/>
      <c r="MOF89" s="60"/>
      <c r="MOG89" s="60"/>
      <c r="MOH89" s="60"/>
      <c r="MOI89" s="60"/>
      <c r="MOJ89" s="60"/>
      <c r="MOK89" s="60"/>
      <c r="MOL89" s="60"/>
      <c r="MOM89" s="60"/>
      <c r="MON89" s="60"/>
      <c r="MOO89" s="60"/>
      <c r="MOP89" s="60"/>
      <c r="MOQ89" s="60"/>
      <c r="MOR89" s="60"/>
      <c r="MOS89" s="60"/>
      <c r="MOT89" s="60"/>
      <c r="MOU89" s="60"/>
      <c r="MOV89" s="60"/>
      <c r="MOW89" s="60"/>
      <c r="MOX89" s="60"/>
      <c r="MOY89" s="60"/>
      <c r="MOZ89" s="60"/>
      <c r="MPA89" s="60"/>
      <c r="MPB89" s="60"/>
      <c r="MPC89" s="60"/>
      <c r="MPD89" s="60"/>
      <c r="MPE89" s="60"/>
      <c r="MPF89" s="60"/>
      <c r="MPG89" s="60"/>
      <c r="MPH89" s="60"/>
      <c r="MPI89" s="60"/>
      <c r="MPJ89" s="60"/>
      <c r="MPK89" s="60"/>
      <c r="MPL89" s="60"/>
      <c r="MPM89" s="60"/>
      <c r="MPN89" s="60"/>
      <c r="MPO89" s="60"/>
      <c r="MPP89" s="60"/>
      <c r="MPQ89" s="60"/>
      <c r="MPR89" s="60"/>
      <c r="MPS89" s="60"/>
      <c r="MPT89" s="60"/>
      <c r="MPU89" s="60"/>
      <c r="MPV89" s="60"/>
      <c r="MPW89" s="60"/>
      <c r="MPX89" s="60"/>
      <c r="MPY89" s="60"/>
      <c r="MPZ89" s="60"/>
      <c r="MQA89" s="60"/>
      <c r="MQB89" s="60"/>
      <c r="MQC89" s="60"/>
      <c r="MQD89" s="60"/>
      <c r="MQE89" s="60"/>
      <c r="MQF89" s="60"/>
      <c r="MQG89" s="60"/>
      <c r="MQH89" s="60"/>
      <c r="MQI89" s="60"/>
      <c r="MQJ89" s="60"/>
      <c r="MQK89" s="60"/>
      <c r="MQL89" s="60"/>
      <c r="MQM89" s="60"/>
      <c r="MQN89" s="60"/>
      <c r="MQO89" s="60"/>
      <c r="MQP89" s="60"/>
      <c r="MQQ89" s="60"/>
      <c r="MQR89" s="60"/>
      <c r="MQS89" s="60"/>
      <c r="MQT89" s="60"/>
      <c r="MQU89" s="60"/>
      <c r="MQV89" s="60"/>
      <c r="MQW89" s="60"/>
      <c r="MQX89" s="60"/>
      <c r="MQY89" s="60"/>
      <c r="MQZ89" s="60"/>
      <c r="MRA89" s="60"/>
      <c r="MRB89" s="60"/>
      <c r="MRC89" s="60"/>
      <c r="MRD89" s="60"/>
      <c r="MRE89" s="60"/>
      <c r="MRF89" s="60"/>
      <c r="MRG89" s="60"/>
      <c r="MRH89" s="60"/>
      <c r="MRI89" s="60"/>
      <c r="MRJ89" s="60"/>
      <c r="MRK89" s="60"/>
      <c r="MRL89" s="60"/>
      <c r="MRM89" s="60"/>
      <c r="MRN89" s="60"/>
      <c r="MRO89" s="60"/>
      <c r="MRP89" s="60"/>
      <c r="MRQ89" s="60"/>
      <c r="MRR89" s="60"/>
      <c r="MRS89" s="60"/>
      <c r="MRT89" s="60"/>
      <c r="MRU89" s="60"/>
      <c r="MRV89" s="60"/>
      <c r="MRW89" s="60"/>
      <c r="MRX89" s="60"/>
      <c r="MRY89" s="60"/>
      <c r="MRZ89" s="60"/>
      <c r="MSA89" s="60"/>
      <c r="MSB89" s="60"/>
      <c r="MSC89" s="60"/>
      <c r="MSD89" s="60"/>
      <c r="MSE89" s="60"/>
      <c r="MSF89" s="60"/>
      <c r="MSG89" s="60"/>
      <c r="MSH89" s="60"/>
      <c r="MSI89" s="60"/>
      <c r="MSJ89" s="60"/>
      <c r="MSK89" s="60"/>
      <c r="MSL89" s="60"/>
      <c r="MSM89" s="60"/>
      <c r="MSN89" s="60"/>
      <c r="MSO89" s="60"/>
      <c r="MSP89" s="60"/>
      <c r="MSQ89" s="60"/>
      <c r="MSR89" s="60"/>
      <c r="MSS89" s="60"/>
      <c r="MST89" s="60"/>
      <c r="MSU89" s="60"/>
      <c r="MSV89" s="60"/>
      <c r="MSW89" s="60"/>
      <c r="MSX89" s="60"/>
      <c r="MSY89" s="60"/>
      <c r="MSZ89" s="60"/>
      <c r="MTA89" s="60"/>
      <c r="MTB89" s="60"/>
      <c r="MTC89" s="60"/>
      <c r="MTD89" s="60"/>
      <c r="MTE89" s="60"/>
      <c r="MTF89" s="60"/>
      <c r="MTG89" s="60"/>
      <c r="MTH89" s="60"/>
      <c r="MTI89" s="60"/>
      <c r="MTJ89" s="60"/>
      <c r="MTK89" s="60"/>
      <c r="MTL89" s="60"/>
      <c r="MTM89" s="60"/>
      <c r="MTN89" s="60"/>
      <c r="MTO89" s="60"/>
      <c r="MTP89" s="60"/>
      <c r="MTQ89" s="60"/>
      <c r="MTR89" s="60"/>
      <c r="MTS89" s="60"/>
      <c r="MTT89" s="60"/>
      <c r="MTU89" s="60"/>
      <c r="MTV89" s="60"/>
      <c r="MTW89" s="60"/>
      <c r="MTX89" s="60"/>
      <c r="MTY89" s="60"/>
      <c r="MTZ89" s="60"/>
      <c r="MUA89" s="60"/>
      <c r="MUB89" s="60"/>
      <c r="MUC89" s="60"/>
      <c r="MUD89" s="60"/>
      <c r="MUE89" s="60"/>
      <c r="MUF89" s="60"/>
      <c r="MUG89" s="60"/>
      <c r="MUH89" s="60"/>
      <c r="MUI89" s="60"/>
      <c r="MUJ89" s="60"/>
      <c r="MUK89" s="60"/>
      <c r="MUL89" s="60"/>
      <c r="MUM89" s="60"/>
      <c r="MUN89" s="60"/>
      <c r="MUO89" s="60"/>
      <c r="MUP89" s="60"/>
      <c r="MUQ89" s="60"/>
      <c r="MUR89" s="60"/>
      <c r="MUS89" s="60"/>
      <c r="MUT89" s="60"/>
      <c r="MUU89" s="60"/>
      <c r="MUV89" s="60"/>
      <c r="MUW89" s="60"/>
      <c r="MUX89" s="60"/>
      <c r="MUY89" s="60"/>
      <c r="MUZ89" s="60"/>
      <c r="MVA89" s="60"/>
      <c r="MVB89" s="60"/>
      <c r="MVC89" s="60"/>
      <c r="MVD89" s="60"/>
      <c r="MVE89" s="60"/>
      <c r="MVF89" s="60"/>
      <c r="MVG89" s="60"/>
      <c r="MVH89" s="60"/>
      <c r="MVI89" s="60"/>
      <c r="MVJ89" s="60"/>
      <c r="MVK89" s="60"/>
      <c r="MVL89" s="60"/>
      <c r="MVM89" s="60"/>
      <c r="MVN89" s="60"/>
      <c r="MVO89" s="60"/>
      <c r="MVP89" s="60"/>
      <c r="MVQ89" s="60"/>
      <c r="MVR89" s="60"/>
      <c r="MVS89" s="60"/>
      <c r="MVT89" s="60"/>
      <c r="MVU89" s="60"/>
      <c r="MVV89" s="60"/>
      <c r="MVW89" s="60"/>
      <c r="MVX89" s="60"/>
      <c r="MVY89" s="60"/>
      <c r="MVZ89" s="60"/>
      <c r="MWA89" s="60"/>
      <c r="MWB89" s="60"/>
      <c r="MWC89" s="60"/>
      <c r="MWD89" s="60"/>
      <c r="MWE89" s="60"/>
      <c r="MWF89" s="60"/>
      <c r="MWG89" s="60"/>
      <c r="MWH89" s="60"/>
      <c r="MWI89" s="60"/>
      <c r="MWJ89" s="60"/>
      <c r="MWK89" s="60"/>
      <c r="MWL89" s="60"/>
      <c r="MWM89" s="60"/>
      <c r="MWN89" s="60"/>
      <c r="MWO89" s="60"/>
      <c r="MWP89" s="60"/>
      <c r="MWQ89" s="60"/>
      <c r="MWR89" s="60"/>
      <c r="MWS89" s="60"/>
      <c r="MWT89" s="60"/>
      <c r="MWU89" s="60"/>
      <c r="MWV89" s="60"/>
      <c r="MWW89" s="60"/>
      <c r="MWX89" s="60"/>
      <c r="MWY89" s="60"/>
      <c r="MWZ89" s="60"/>
      <c r="MXA89" s="60"/>
      <c r="MXB89" s="60"/>
      <c r="MXC89" s="60"/>
      <c r="MXD89" s="60"/>
      <c r="MXE89" s="60"/>
      <c r="MXF89" s="60"/>
      <c r="MXG89" s="60"/>
      <c r="MXH89" s="60"/>
      <c r="MXI89" s="60"/>
      <c r="MXJ89" s="60"/>
      <c r="MXK89" s="60"/>
      <c r="MXL89" s="60"/>
      <c r="MXM89" s="60"/>
      <c r="MXN89" s="60"/>
      <c r="MXO89" s="60"/>
      <c r="MXP89" s="60"/>
      <c r="MXQ89" s="60"/>
      <c r="MXR89" s="60"/>
      <c r="MXS89" s="60"/>
      <c r="MXT89" s="60"/>
      <c r="MXU89" s="60"/>
      <c r="MXV89" s="60"/>
      <c r="MXW89" s="60"/>
      <c r="MXX89" s="60"/>
      <c r="MXY89" s="60"/>
      <c r="MXZ89" s="60"/>
      <c r="MYA89" s="60"/>
      <c r="MYB89" s="60"/>
      <c r="MYC89" s="60"/>
      <c r="MYD89" s="60"/>
      <c r="MYE89" s="60"/>
      <c r="MYF89" s="60"/>
      <c r="MYG89" s="60"/>
      <c r="MYH89" s="60"/>
      <c r="MYI89" s="60"/>
      <c r="MYJ89" s="60"/>
      <c r="MYK89" s="60"/>
      <c r="MYL89" s="60"/>
      <c r="MYM89" s="60"/>
      <c r="MYN89" s="60"/>
      <c r="MYO89" s="60"/>
      <c r="MYP89" s="60"/>
      <c r="MYQ89" s="60"/>
      <c r="MYR89" s="60"/>
      <c r="MYS89" s="60"/>
      <c r="MYT89" s="60"/>
      <c r="MYU89" s="60"/>
      <c r="MYV89" s="60"/>
      <c r="MYW89" s="60"/>
      <c r="MYX89" s="60"/>
      <c r="MYY89" s="60"/>
      <c r="MYZ89" s="60"/>
      <c r="MZA89" s="60"/>
      <c r="MZB89" s="60"/>
      <c r="MZC89" s="60"/>
      <c r="MZD89" s="60"/>
      <c r="MZE89" s="60"/>
      <c r="MZF89" s="60"/>
      <c r="MZG89" s="60"/>
      <c r="MZH89" s="60"/>
      <c r="MZI89" s="60"/>
      <c r="MZJ89" s="60"/>
      <c r="MZK89" s="60"/>
      <c r="MZL89" s="60"/>
      <c r="MZM89" s="60"/>
      <c r="MZN89" s="60"/>
      <c r="MZO89" s="60"/>
      <c r="MZP89" s="60"/>
      <c r="MZQ89" s="60"/>
      <c r="MZR89" s="60"/>
      <c r="MZS89" s="60"/>
      <c r="MZT89" s="60"/>
      <c r="MZU89" s="60"/>
      <c r="MZV89" s="60"/>
      <c r="MZW89" s="60"/>
      <c r="MZX89" s="60"/>
      <c r="MZY89" s="60"/>
      <c r="MZZ89" s="60"/>
      <c r="NAA89" s="60"/>
      <c r="NAB89" s="60"/>
      <c r="NAC89" s="60"/>
      <c r="NAD89" s="60"/>
      <c r="NAE89" s="60"/>
      <c r="NAF89" s="60"/>
      <c r="NAG89" s="60"/>
      <c r="NAH89" s="60"/>
      <c r="NAI89" s="60"/>
      <c r="NAJ89" s="60"/>
      <c r="NAK89" s="60"/>
      <c r="NAL89" s="60"/>
      <c r="NAM89" s="60"/>
      <c r="NAN89" s="60"/>
      <c r="NAO89" s="60"/>
      <c r="NAP89" s="60"/>
      <c r="NAQ89" s="60"/>
      <c r="NAR89" s="60"/>
      <c r="NAS89" s="60"/>
      <c r="NAT89" s="60"/>
      <c r="NAU89" s="60"/>
      <c r="NAV89" s="60"/>
      <c r="NAW89" s="60"/>
      <c r="NAX89" s="60"/>
      <c r="NAY89" s="60"/>
      <c r="NAZ89" s="60"/>
      <c r="NBA89" s="60"/>
      <c r="NBB89" s="60"/>
      <c r="NBC89" s="60"/>
      <c r="NBD89" s="60"/>
      <c r="NBE89" s="60"/>
      <c r="NBF89" s="60"/>
      <c r="NBG89" s="60"/>
      <c r="NBH89" s="60"/>
      <c r="NBI89" s="60"/>
      <c r="NBJ89" s="60"/>
      <c r="NBK89" s="60"/>
      <c r="NBL89" s="60"/>
      <c r="NBM89" s="60"/>
      <c r="NBN89" s="60"/>
      <c r="NBO89" s="60"/>
      <c r="NBP89" s="60"/>
      <c r="NBQ89" s="60"/>
      <c r="NBR89" s="60"/>
      <c r="NBS89" s="60"/>
      <c r="NBT89" s="60"/>
      <c r="NBU89" s="60"/>
      <c r="NBV89" s="60"/>
      <c r="NBW89" s="60"/>
      <c r="NBX89" s="60"/>
      <c r="NBY89" s="60"/>
      <c r="NBZ89" s="60"/>
      <c r="NCA89" s="60"/>
      <c r="NCB89" s="60"/>
      <c r="NCC89" s="60"/>
      <c r="NCD89" s="60"/>
      <c r="NCE89" s="60"/>
      <c r="NCF89" s="60"/>
      <c r="NCG89" s="60"/>
      <c r="NCH89" s="60"/>
      <c r="NCI89" s="60"/>
      <c r="NCJ89" s="60"/>
      <c r="NCK89" s="60"/>
      <c r="NCL89" s="60"/>
      <c r="NCM89" s="60"/>
      <c r="NCN89" s="60"/>
      <c r="NCO89" s="60"/>
      <c r="NCP89" s="60"/>
      <c r="NCQ89" s="60"/>
      <c r="NCR89" s="60"/>
      <c r="NCS89" s="60"/>
      <c r="NCT89" s="60"/>
      <c r="NCU89" s="60"/>
      <c r="NCV89" s="60"/>
      <c r="NCW89" s="60"/>
      <c r="NCX89" s="60"/>
      <c r="NCY89" s="60"/>
      <c r="NCZ89" s="60"/>
      <c r="NDA89" s="60"/>
      <c r="NDB89" s="60"/>
      <c r="NDC89" s="60"/>
      <c r="NDD89" s="60"/>
      <c r="NDE89" s="60"/>
      <c r="NDF89" s="60"/>
      <c r="NDG89" s="60"/>
      <c r="NDH89" s="60"/>
      <c r="NDI89" s="60"/>
      <c r="NDJ89" s="60"/>
      <c r="NDK89" s="60"/>
      <c r="NDL89" s="60"/>
      <c r="NDM89" s="60"/>
      <c r="NDN89" s="60"/>
      <c r="NDO89" s="60"/>
      <c r="NDP89" s="60"/>
      <c r="NDQ89" s="60"/>
      <c r="NDR89" s="60"/>
      <c r="NDS89" s="60"/>
      <c r="NDT89" s="60"/>
      <c r="NDU89" s="60"/>
      <c r="NDV89" s="60"/>
      <c r="NDW89" s="60"/>
      <c r="NDX89" s="60"/>
      <c r="NDY89" s="60"/>
      <c r="NDZ89" s="60"/>
      <c r="NEA89" s="60"/>
      <c r="NEB89" s="60"/>
      <c r="NEC89" s="60"/>
      <c r="NED89" s="60"/>
      <c r="NEE89" s="60"/>
      <c r="NEF89" s="60"/>
      <c r="NEG89" s="60"/>
      <c r="NEH89" s="60"/>
      <c r="NEI89" s="60"/>
      <c r="NEJ89" s="60"/>
      <c r="NEK89" s="60"/>
      <c r="NEL89" s="60"/>
      <c r="NEM89" s="60"/>
      <c r="NEN89" s="60"/>
      <c r="NEO89" s="60"/>
      <c r="NEP89" s="60"/>
      <c r="NEQ89" s="60"/>
      <c r="NER89" s="60"/>
      <c r="NES89" s="60"/>
      <c r="NET89" s="60"/>
      <c r="NEU89" s="60"/>
      <c r="NEV89" s="60"/>
      <c r="NEW89" s="60"/>
      <c r="NEX89" s="60"/>
      <c r="NEY89" s="60"/>
      <c r="NEZ89" s="60"/>
      <c r="NFA89" s="60"/>
      <c r="NFB89" s="60"/>
      <c r="NFC89" s="60"/>
      <c r="NFD89" s="60"/>
      <c r="NFE89" s="60"/>
      <c r="NFF89" s="60"/>
      <c r="NFG89" s="60"/>
      <c r="NFH89" s="60"/>
      <c r="NFI89" s="60"/>
      <c r="NFJ89" s="60"/>
      <c r="NFK89" s="60"/>
      <c r="NFL89" s="60"/>
      <c r="NFM89" s="60"/>
      <c r="NFN89" s="60"/>
      <c r="NFO89" s="60"/>
      <c r="NFP89" s="60"/>
      <c r="NFQ89" s="60"/>
      <c r="NFR89" s="60"/>
      <c r="NFS89" s="60"/>
      <c r="NFT89" s="60"/>
      <c r="NFU89" s="60"/>
      <c r="NFV89" s="60"/>
      <c r="NFW89" s="60"/>
      <c r="NFX89" s="60"/>
      <c r="NFY89" s="60"/>
      <c r="NFZ89" s="60"/>
      <c r="NGA89" s="60"/>
      <c r="NGB89" s="60"/>
      <c r="NGC89" s="60"/>
      <c r="NGD89" s="60"/>
      <c r="NGE89" s="60"/>
      <c r="NGF89" s="60"/>
      <c r="NGG89" s="60"/>
      <c r="NGH89" s="60"/>
      <c r="NGI89" s="60"/>
      <c r="NGJ89" s="60"/>
      <c r="NGK89" s="60"/>
      <c r="NGL89" s="60"/>
      <c r="NGM89" s="60"/>
      <c r="NGN89" s="60"/>
      <c r="NGO89" s="60"/>
      <c r="NGP89" s="60"/>
      <c r="NGQ89" s="60"/>
      <c r="NGR89" s="60"/>
      <c r="NGS89" s="60"/>
      <c r="NGT89" s="60"/>
      <c r="NGU89" s="60"/>
      <c r="NGV89" s="60"/>
      <c r="NGW89" s="60"/>
      <c r="NGX89" s="60"/>
      <c r="NGY89" s="60"/>
      <c r="NGZ89" s="60"/>
      <c r="NHA89" s="60"/>
      <c r="NHB89" s="60"/>
      <c r="NHC89" s="60"/>
      <c r="NHD89" s="60"/>
      <c r="NHE89" s="60"/>
      <c r="NHF89" s="60"/>
      <c r="NHG89" s="60"/>
      <c r="NHH89" s="60"/>
      <c r="NHI89" s="60"/>
      <c r="NHJ89" s="60"/>
      <c r="NHK89" s="60"/>
      <c r="NHL89" s="60"/>
      <c r="NHM89" s="60"/>
      <c r="NHN89" s="60"/>
      <c r="NHO89" s="60"/>
      <c r="NHP89" s="60"/>
      <c r="NHQ89" s="60"/>
      <c r="NHR89" s="60"/>
      <c r="NHS89" s="60"/>
      <c r="NHT89" s="60"/>
      <c r="NHU89" s="60"/>
      <c r="NHV89" s="60"/>
      <c r="NHW89" s="60"/>
      <c r="NHX89" s="60"/>
      <c r="NHY89" s="60"/>
      <c r="NHZ89" s="60"/>
      <c r="NIA89" s="60"/>
      <c r="NIB89" s="60"/>
      <c r="NIC89" s="60"/>
      <c r="NID89" s="60"/>
      <c r="NIE89" s="60"/>
      <c r="NIF89" s="60"/>
      <c r="NIG89" s="60"/>
      <c r="NIH89" s="60"/>
      <c r="NII89" s="60"/>
      <c r="NIJ89" s="60"/>
      <c r="NIK89" s="60"/>
      <c r="NIL89" s="60"/>
      <c r="NIM89" s="60"/>
      <c r="NIN89" s="60"/>
      <c r="NIO89" s="60"/>
      <c r="NIP89" s="60"/>
      <c r="NIQ89" s="60"/>
      <c r="NIR89" s="60"/>
      <c r="NIS89" s="60"/>
      <c r="NIT89" s="60"/>
      <c r="NIU89" s="60"/>
      <c r="NIV89" s="60"/>
      <c r="NIW89" s="60"/>
      <c r="NIX89" s="60"/>
      <c r="NIY89" s="60"/>
      <c r="NIZ89" s="60"/>
      <c r="NJA89" s="60"/>
      <c r="NJB89" s="60"/>
      <c r="NJC89" s="60"/>
      <c r="NJD89" s="60"/>
      <c r="NJE89" s="60"/>
      <c r="NJF89" s="60"/>
      <c r="NJG89" s="60"/>
      <c r="NJH89" s="60"/>
      <c r="NJI89" s="60"/>
      <c r="NJJ89" s="60"/>
      <c r="NJK89" s="60"/>
      <c r="NJL89" s="60"/>
      <c r="NJM89" s="60"/>
      <c r="NJN89" s="60"/>
      <c r="NJO89" s="60"/>
      <c r="NJP89" s="60"/>
      <c r="NJQ89" s="60"/>
      <c r="NJR89" s="60"/>
      <c r="NJS89" s="60"/>
      <c r="NJT89" s="60"/>
      <c r="NJU89" s="60"/>
      <c r="NJV89" s="60"/>
      <c r="NJW89" s="60"/>
      <c r="NJX89" s="60"/>
      <c r="NJY89" s="60"/>
      <c r="NJZ89" s="60"/>
      <c r="NKA89" s="60"/>
      <c r="NKB89" s="60"/>
      <c r="NKC89" s="60"/>
      <c r="NKD89" s="60"/>
      <c r="NKE89" s="60"/>
      <c r="NKF89" s="60"/>
      <c r="NKG89" s="60"/>
      <c r="NKH89" s="60"/>
      <c r="NKI89" s="60"/>
      <c r="NKJ89" s="60"/>
      <c r="NKK89" s="60"/>
      <c r="NKL89" s="60"/>
      <c r="NKM89" s="60"/>
      <c r="NKN89" s="60"/>
      <c r="NKO89" s="60"/>
      <c r="NKP89" s="60"/>
      <c r="NKQ89" s="60"/>
      <c r="NKR89" s="60"/>
      <c r="NKS89" s="60"/>
      <c r="NKT89" s="60"/>
      <c r="NKU89" s="60"/>
      <c r="NKV89" s="60"/>
      <c r="NKW89" s="60"/>
      <c r="NKX89" s="60"/>
      <c r="NKY89" s="60"/>
      <c r="NKZ89" s="60"/>
      <c r="NLA89" s="60"/>
      <c r="NLB89" s="60"/>
      <c r="NLC89" s="60"/>
      <c r="NLD89" s="60"/>
      <c r="NLE89" s="60"/>
      <c r="NLF89" s="60"/>
      <c r="NLG89" s="60"/>
      <c r="NLH89" s="60"/>
      <c r="NLI89" s="60"/>
      <c r="NLJ89" s="60"/>
      <c r="NLK89" s="60"/>
      <c r="NLL89" s="60"/>
      <c r="NLM89" s="60"/>
      <c r="NLN89" s="60"/>
      <c r="NLO89" s="60"/>
      <c r="NLP89" s="60"/>
      <c r="NLQ89" s="60"/>
      <c r="NLR89" s="60"/>
      <c r="NLS89" s="60"/>
      <c r="NLT89" s="60"/>
      <c r="NLU89" s="60"/>
      <c r="NLV89" s="60"/>
      <c r="NLW89" s="60"/>
      <c r="NLX89" s="60"/>
      <c r="NLY89" s="60"/>
      <c r="NLZ89" s="60"/>
      <c r="NMA89" s="60"/>
      <c r="NMB89" s="60"/>
      <c r="NMC89" s="60"/>
      <c r="NMD89" s="60"/>
      <c r="NME89" s="60"/>
      <c r="NMF89" s="60"/>
      <c r="NMG89" s="60"/>
      <c r="NMH89" s="60"/>
      <c r="NMI89" s="60"/>
      <c r="NMJ89" s="60"/>
      <c r="NMK89" s="60"/>
      <c r="NML89" s="60"/>
      <c r="NMM89" s="60"/>
      <c r="NMN89" s="60"/>
      <c r="NMO89" s="60"/>
      <c r="NMP89" s="60"/>
      <c r="NMQ89" s="60"/>
      <c r="NMR89" s="60"/>
      <c r="NMS89" s="60"/>
      <c r="NMT89" s="60"/>
      <c r="NMU89" s="60"/>
      <c r="NMV89" s="60"/>
      <c r="NMW89" s="60"/>
      <c r="NMX89" s="60"/>
      <c r="NMY89" s="60"/>
      <c r="NMZ89" s="60"/>
      <c r="NNA89" s="60"/>
      <c r="NNB89" s="60"/>
      <c r="NNC89" s="60"/>
      <c r="NND89" s="60"/>
      <c r="NNE89" s="60"/>
      <c r="NNF89" s="60"/>
      <c r="NNG89" s="60"/>
      <c r="NNH89" s="60"/>
      <c r="NNI89" s="60"/>
      <c r="NNJ89" s="60"/>
      <c r="NNK89" s="60"/>
      <c r="NNL89" s="60"/>
      <c r="NNM89" s="60"/>
      <c r="NNN89" s="60"/>
      <c r="NNO89" s="60"/>
      <c r="NNP89" s="60"/>
      <c r="NNQ89" s="60"/>
      <c r="NNR89" s="60"/>
      <c r="NNS89" s="60"/>
      <c r="NNT89" s="60"/>
      <c r="NNU89" s="60"/>
      <c r="NNV89" s="60"/>
      <c r="NNW89" s="60"/>
      <c r="NNX89" s="60"/>
      <c r="NNY89" s="60"/>
      <c r="NNZ89" s="60"/>
      <c r="NOA89" s="60"/>
      <c r="NOB89" s="60"/>
      <c r="NOC89" s="60"/>
      <c r="NOD89" s="60"/>
      <c r="NOE89" s="60"/>
      <c r="NOF89" s="60"/>
      <c r="NOG89" s="60"/>
      <c r="NOH89" s="60"/>
      <c r="NOI89" s="60"/>
      <c r="NOJ89" s="60"/>
      <c r="NOK89" s="60"/>
      <c r="NOL89" s="60"/>
      <c r="NOM89" s="60"/>
      <c r="NON89" s="60"/>
      <c r="NOO89" s="60"/>
      <c r="NOP89" s="60"/>
      <c r="NOQ89" s="60"/>
      <c r="NOR89" s="60"/>
      <c r="NOS89" s="60"/>
      <c r="NOT89" s="60"/>
      <c r="NOU89" s="60"/>
      <c r="NOV89" s="60"/>
      <c r="NOW89" s="60"/>
      <c r="NOX89" s="60"/>
      <c r="NOY89" s="60"/>
      <c r="NOZ89" s="60"/>
      <c r="NPA89" s="60"/>
      <c r="NPB89" s="60"/>
      <c r="NPC89" s="60"/>
      <c r="NPD89" s="60"/>
      <c r="NPE89" s="60"/>
      <c r="NPF89" s="60"/>
      <c r="NPG89" s="60"/>
      <c r="NPH89" s="60"/>
      <c r="NPI89" s="60"/>
      <c r="NPJ89" s="60"/>
      <c r="NPK89" s="60"/>
      <c r="NPL89" s="60"/>
      <c r="NPM89" s="60"/>
      <c r="NPN89" s="60"/>
      <c r="NPO89" s="60"/>
      <c r="NPP89" s="60"/>
      <c r="NPQ89" s="60"/>
      <c r="NPR89" s="60"/>
      <c r="NPS89" s="60"/>
      <c r="NPT89" s="60"/>
      <c r="NPU89" s="60"/>
      <c r="NPV89" s="60"/>
      <c r="NPW89" s="60"/>
      <c r="NPX89" s="60"/>
      <c r="NPY89" s="60"/>
      <c r="NPZ89" s="60"/>
      <c r="NQA89" s="60"/>
      <c r="NQB89" s="60"/>
      <c r="NQC89" s="60"/>
      <c r="NQD89" s="60"/>
      <c r="NQE89" s="60"/>
      <c r="NQF89" s="60"/>
      <c r="NQG89" s="60"/>
      <c r="NQH89" s="60"/>
      <c r="NQI89" s="60"/>
      <c r="NQJ89" s="60"/>
      <c r="NQK89" s="60"/>
      <c r="NQL89" s="60"/>
      <c r="NQM89" s="60"/>
      <c r="NQN89" s="60"/>
      <c r="NQO89" s="60"/>
      <c r="NQP89" s="60"/>
      <c r="NQQ89" s="60"/>
      <c r="NQR89" s="60"/>
      <c r="NQS89" s="60"/>
      <c r="NQT89" s="60"/>
      <c r="NQU89" s="60"/>
      <c r="NQV89" s="60"/>
      <c r="NQW89" s="60"/>
      <c r="NQX89" s="60"/>
      <c r="NQY89" s="60"/>
      <c r="NQZ89" s="60"/>
      <c r="NRA89" s="60"/>
      <c r="NRB89" s="60"/>
      <c r="NRC89" s="60"/>
      <c r="NRD89" s="60"/>
      <c r="NRE89" s="60"/>
      <c r="NRF89" s="60"/>
      <c r="NRG89" s="60"/>
      <c r="NRH89" s="60"/>
      <c r="NRI89" s="60"/>
      <c r="NRJ89" s="60"/>
      <c r="NRK89" s="60"/>
      <c r="NRL89" s="60"/>
      <c r="NRM89" s="60"/>
      <c r="NRN89" s="60"/>
      <c r="NRO89" s="60"/>
      <c r="NRP89" s="60"/>
      <c r="NRQ89" s="60"/>
      <c r="NRR89" s="60"/>
      <c r="NRS89" s="60"/>
      <c r="NRT89" s="60"/>
      <c r="NRU89" s="60"/>
      <c r="NRV89" s="60"/>
      <c r="NRW89" s="60"/>
      <c r="NRX89" s="60"/>
      <c r="NRY89" s="60"/>
      <c r="NRZ89" s="60"/>
      <c r="NSA89" s="60"/>
      <c r="NSB89" s="60"/>
      <c r="NSC89" s="60"/>
      <c r="NSD89" s="60"/>
      <c r="NSE89" s="60"/>
      <c r="NSF89" s="60"/>
      <c r="NSG89" s="60"/>
      <c r="NSH89" s="60"/>
      <c r="NSI89" s="60"/>
      <c r="NSJ89" s="60"/>
      <c r="NSK89" s="60"/>
      <c r="NSL89" s="60"/>
      <c r="NSM89" s="60"/>
      <c r="NSN89" s="60"/>
      <c r="NSO89" s="60"/>
      <c r="NSP89" s="60"/>
      <c r="NSQ89" s="60"/>
      <c r="NSR89" s="60"/>
      <c r="NSS89" s="60"/>
      <c r="NST89" s="60"/>
      <c r="NSU89" s="60"/>
      <c r="NSV89" s="60"/>
      <c r="NSW89" s="60"/>
      <c r="NSX89" s="60"/>
      <c r="NSY89" s="60"/>
      <c r="NSZ89" s="60"/>
      <c r="NTA89" s="60"/>
      <c r="NTB89" s="60"/>
      <c r="NTC89" s="60"/>
      <c r="NTD89" s="60"/>
      <c r="NTE89" s="60"/>
      <c r="NTF89" s="60"/>
      <c r="NTG89" s="60"/>
      <c r="NTH89" s="60"/>
      <c r="NTI89" s="60"/>
      <c r="NTJ89" s="60"/>
      <c r="NTK89" s="60"/>
      <c r="NTL89" s="60"/>
      <c r="NTM89" s="60"/>
      <c r="NTN89" s="60"/>
      <c r="NTO89" s="60"/>
      <c r="NTP89" s="60"/>
      <c r="NTQ89" s="60"/>
      <c r="NTR89" s="60"/>
      <c r="NTS89" s="60"/>
      <c r="NTT89" s="60"/>
      <c r="NTU89" s="60"/>
      <c r="NTV89" s="60"/>
      <c r="NTW89" s="60"/>
      <c r="NTX89" s="60"/>
      <c r="NTY89" s="60"/>
      <c r="NTZ89" s="60"/>
      <c r="NUA89" s="60"/>
      <c r="NUB89" s="60"/>
      <c r="NUC89" s="60"/>
      <c r="NUD89" s="60"/>
      <c r="NUE89" s="60"/>
      <c r="NUF89" s="60"/>
      <c r="NUG89" s="60"/>
      <c r="NUH89" s="60"/>
      <c r="NUI89" s="60"/>
      <c r="NUJ89" s="60"/>
      <c r="NUK89" s="60"/>
      <c r="NUL89" s="60"/>
      <c r="NUM89" s="60"/>
      <c r="NUN89" s="60"/>
      <c r="NUO89" s="60"/>
      <c r="NUP89" s="60"/>
      <c r="NUQ89" s="60"/>
      <c r="NUR89" s="60"/>
      <c r="NUS89" s="60"/>
      <c r="NUT89" s="60"/>
      <c r="NUU89" s="60"/>
      <c r="NUV89" s="60"/>
      <c r="NUW89" s="60"/>
      <c r="NUX89" s="60"/>
      <c r="NUY89" s="60"/>
      <c r="NUZ89" s="60"/>
      <c r="NVA89" s="60"/>
      <c r="NVB89" s="60"/>
      <c r="NVC89" s="60"/>
      <c r="NVD89" s="60"/>
      <c r="NVE89" s="60"/>
      <c r="NVF89" s="60"/>
      <c r="NVG89" s="60"/>
      <c r="NVH89" s="60"/>
      <c r="NVI89" s="60"/>
      <c r="NVJ89" s="60"/>
      <c r="NVK89" s="60"/>
      <c r="NVL89" s="60"/>
      <c r="NVM89" s="60"/>
      <c r="NVN89" s="60"/>
      <c r="NVO89" s="60"/>
      <c r="NVP89" s="60"/>
      <c r="NVQ89" s="60"/>
      <c r="NVR89" s="60"/>
      <c r="NVS89" s="60"/>
      <c r="NVT89" s="60"/>
      <c r="NVU89" s="60"/>
      <c r="NVV89" s="60"/>
      <c r="NVW89" s="60"/>
      <c r="NVX89" s="60"/>
      <c r="NVY89" s="60"/>
      <c r="NVZ89" s="60"/>
      <c r="NWA89" s="60"/>
      <c r="NWB89" s="60"/>
      <c r="NWC89" s="60"/>
      <c r="NWD89" s="60"/>
      <c r="NWE89" s="60"/>
      <c r="NWF89" s="60"/>
      <c r="NWG89" s="60"/>
      <c r="NWH89" s="60"/>
      <c r="NWI89" s="60"/>
      <c r="NWJ89" s="60"/>
      <c r="NWK89" s="60"/>
      <c r="NWL89" s="60"/>
      <c r="NWM89" s="60"/>
      <c r="NWN89" s="60"/>
      <c r="NWO89" s="60"/>
      <c r="NWP89" s="60"/>
      <c r="NWQ89" s="60"/>
      <c r="NWR89" s="60"/>
      <c r="NWS89" s="60"/>
      <c r="NWT89" s="60"/>
      <c r="NWU89" s="60"/>
      <c r="NWV89" s="60"/>
      <c r="NWW89" s="60"/>
      <c r="NWX89" s="60"/>
      <c r="NWY89" s="60"/>
      <c r="NWZ89" s="60"/>
      <c r="NXA89" s="60"/>
      <c r="NXB89" s="60"/>
      <c r="NXC89" s="60"/>
      <c r="NXD89" s="60"/>
      <c r="NXE89" s="60"/>
      <c r="NXF89" s="60"/>
      <c r="NXG89" s="60"/>
      <c r="NXH89" s="60"/>
      <c r="NXI89" s="60"/>
      <c r="NXJ89" s="60"/>
      <c r="NXK89" s="60"/>
      <c r="NXL89" s="60"/>
      <c r="NXM89" s="60"/>
      <c r="NXN89" s="60"/>
      <c r="NXO89" s="60"/>
      <c r="NXP89" s="60"/>
      <c r="NXQ89" s="60"/>
      <c r="NXR89" s="60"/>
      <c r="NXS89" s="60"/>
      <c r="NXT89" s="60"/>
      <c r="NXU89" s="60"/>
      <c r="NXV89" s="60"/>
      <c r="NXW89" s="60"/>
      <c r="NXX89" s="60"/>
      <c r="NXY89" s="60"/>
      <c r="NXZ89" s="60"/>
      <c r="NYA89" s="60"/>
      <c r="NYB89" s="60"/>
      <c r="NYC89" s="60"/>
      <c r="NYD89" s="60"/>
      <c r="NYE89" s="60"/>
      <c r="NYF89" s="60"/>
      <c r="NYG89" s="60"/>
      <c r="NYH89" s="60"/>
      <c r="NYI89" s="60"/>
      <c r="NYJ89" s="60"/>
      <c r="NYK89" s="60"/>
      <c r="NYL89" s="60"/>
      <c r="NYM89" s="60"/>
      <c r="NYN89" s="60"/>
      <c r="NYO89" s="60"/>
      <c r="NYP89" s="60"/>
      <c r="NYQ89" s="60"/>
      <c r="NYR89" s="60"/>
      <c r="NYS89" s="60"/>
      <c r="NYT89" s="60"/>
      <c r="NYU89" s="60"/>
      <c r="NYV89" s="60"/>
      <c r="NYW89" s="60"/>
      <c r="NYX89" s="60"/>
      <c r="NYY89" s="60"/>
      <c r="NYZ89" s="60"/>
      <c r="NZA89" s="60"/>
      <c r="NZB89" s="60"/>
      <c r="NZC89" s="60"/>
      <c r="NZD89" s="60"/>
      <c r="NZE89" s="60"/>
      <c r="NZF89" s="60"/>
      <c r="NZG89" s="60"/>
      <c r="NZH89" s="60"/>
      <c r="NZI89" s="60"/>
      <c r="NZJ89" s="60"/>
      <c r="NZK89" s="60"/>
      <c r="NZL89" s="60"/>
      <c r="NZM89" s="60"/>
      <c r="NZN89" s="60"/>
      <c r="NZO89" s="60"/>
      <c r="NZP89" s="60"/>
      <c r="NZQ89" s="60"/>
      <c r="NZR89" s="60"/>
      <c r="NZS89" s="60"/>
      <c r="NZT89" s="60"/>
      <c r="NZU89" s="60"/>
      <c r="NZV89" s="60"/>
      <c r="NZW89" s="60"/>
      <c r="NZX89" s="60"/>
      <c r="NZY89" s="60"/>
      <c r="NZZ89" s="60"/>
      <c r="OAA89" s="60"/>
      <c r="OAB89" s="60"/>
      <c r="OAC89" s="60"/>
      <c r="OAD89" s="60"/>
      <c r="OAE89" s="60"/>
      <c r="OAF89" s="60"/>
      <c r="OAG89" s="60"/>
      <c r="OAH89" s="60"/>
      <c r="OAI89" s="60"/>
      <c r="OAJ89" s="60"/>
      <c r="OAK89" s="60"/>
      <c r="OAL89" s="60"/>
      <c r="OAM89" s="60"/>
      <c r="OAN89" s="60"/>
      <c r="OAO89" s="60"/>
      <c r="OAP89" s="60"/>
      <c r="OAQ89" s="60"/>
      <c r="OAR89" s="60"/>
      <c r="OAS89" s="60"/>
      <c r="OAT89" s="60"/>
      <c r="OAU89" s="60"/>
      <c r="OAV89" s="60"/>
      <c r="OAW89" s="60"/>
      <c r="OAX89" s="60"/>
      <c r="OAY89" s="60"/>
      <c r="OAZ89" s="60"/>
      <c r="OBA89" s="60"/>
      <c r="OBB89" s="60"/>
      <c r="OBC89" s="60"/>
      <c r="OBD89" s="60"/>
      <c r="OBE89" s="60"/>
      <c r="OBF89" s="60"/>
      <c r="OBG89" s="60"/>
      <c r="OBH89" s="60"/>
      <c r="OBI89" s="60"/>
      <c r="OBJ89" s="60"/>
      <c r="OBK89" s="60"/>
      <c r="OBL89" s="60"/>
      <c r="OBM89" s="60"/>
      <c r="OBN89" s="60"/>
      <c r="OBO89" s="60"/>
      <c r="OBP89" s="60"/>
      <c r="OBQ89" s="60"/>
      <c r="OBR89" s="60"/>
      <c r="OBS89" s="60"/>
      <c r="OBT89" s="60"/>
      <c r="OBU89" s="60"/>
      <c r="OBV89" s="60"/>
      <c r="OBW89" s="60"/>
      <c r="OBX89" s="60"/>
      <c r="OBY89" s="60"/>
      <c r="OBZ89" s="60"/>
      <c r="OCA89" s="60"/>
      <c r="OCB89" s="60"/>
      <c r="OCC89" s="60"/>
      <c r="OCD89" s="60"/>
      <c r="OCE89" s="60"/>
      <c r="OCF89" s="60"/>
      <c r="OCG89" s="60"/>
      <c r="OCH89" s="60"/>
      <c r="OCI89" s="60"/>
      <c r="OCJ89" s="60"/>
      <c r="OCK89" s="60"/>
      <c r="OCL89" s="60"/>
      <c r="OCM89" s="60"/>
      <c r="OCN89" s="60"/>
      <c r="OCO89" s="60"/>
      <c r="OCP89" s="60"/>
      <c r="OCQ89" s="60"/>
      <c r="OCR89" s="60"/>
      <c r="OCS89" s="60"/>
      <c r="OCT89" s="60"/>
      <c r="OCU89" s="60"/>
      <c r="OCV89" s="60"/>
      <c r="OCW89" s="60"/>
      <c r="OCX89" s="60"/>
      <c r="OCY89" s="60"/>
      <c r="OCZ89" s="60"/>
      <c r="ODA89" s="60"/>
      <c r="ODB89" s="60"/>
      <c r="ODC89" s="60"/>
      <c r="ODD89" s="60"/>
      <c r="ODE89" s="60"/>
      <c r="ODF89" s="60"/>
      <c r="ODG89" s="60"/>
      <c r="ODH89" s="60"/>
      <c r="ODI89" s="60"/>
      <c r="ODJ89" s="60"/>
      <c r="ODK89" s="60"/>
      <c r="ODL89" s="60"/>
      <c r="ODM89" s="60"/>
      <c r="ODN89" s="60"/>
      <c r="ODO89" s="60"/>
      <c r="ODP89" s="60"/>
      <c r="ODQ89" s="60"/>
      <c r="ODR89" s="60"/>
      <c r="ODS89" s="60"/>
      <c r="ODT89" s="60"/>
      <c r="ODU89" s="60"/>
      <c r="ODV89" s="60"/>
      <c r="ODW89" s="60"/>
      <c r="ODX89" s="60"/>
      <c r="ODY89" s="60"/>
      <c r="ODZ89" s="60"/>
      <c r="OEA89" s="60"/>
      <c r="OEB89" s="60"/>
      <c r="OEC89" s="60"/>
      <c r="OED89" s="60"/>
      <c r="OEE89" s="60"/>
      <c r="OEF89" s="60"/>
      <c r="OEG89" s="60"/>
      <c r="OEH89" s="60"/>
      <c r="OEI89" s="60"/>
      <c r="OEJ89" s="60"/>
      <c r="OEK89" s="60"/>
      <c r="OEL89" s="60"/>
      <c r="OEM89" s="60"/>
      <c r="OEN89" s="60"/>
      <c r="OEO89" s="60"/>
      <c r="OEP89" s="60"/>
      <c r="OEQ89" s="60"/>
      <c r="OER89" s="60"/>
      <c r="OES89" s="60"/>
      <c r="OET89" s="60"/>
      <c r="OEU89" s="60"/>
      <c r="OEV89" s="60"/>
      <c r="OEW89" s="60"/>
      <c r="OEX89" s="60"/>
      <c r="OEY89" s="60"/>
      <c r="OEZ89" s="60"/>
      <c r="OFA89" s="60"/>
      <c r="OFB89" s="60"/>
      <c r="OFC89" s="60"/>
      <c r="OFD89" s="60"/>
      <c r="OFE89" s="60"/>
      <c r="OFF89" s="60"/>
      <c r="OFG89" s="60"/>
      <c r="OFH89" s="60"/>
      <c r="OFI89" s="60"/>
      <c r="OFJ89" s="60"/>
      <c r="OFK89" s="60"/>
      <c r="OFL89" s="60"/>
      <c r="OFM89" s="60"/>
      <c r="OFN89" s="60"/>
      <c r="OFO89" s="60"/>
      <c r="OFP89" s="60"/>
      <c r="OFQ89" s="60"/>
      <c r="OFR89" s="60"/>
      <c r="OFS89" s="60"/>
      <c r="OFT89" s="60"/>
      <c r="OFU89" s="60"/>
      <c r="OFV89" s="60"/>
      <c r="OFW89" s="60"/>
      <c r="OFX89" s="60"/>
      <c r="OFY89" s="60"/>
      <c r="OFZ89" s="60"/>
      <c r="OGA89" s="60"/>
      <c r="OGB89" s="60"/>
      <c r="OGC89" s="60"/>
      <c r="OGD89" s="60"/>
      <c r="OGE89" s="60"/>
      <c r="OGF89" s="60"/>
      <c r="OGG89" s="60"/>
      <c r="OGH89" s="60"/>
      <c r="OGI89" s="60"/>
      <c r="OGJ89" s="60"/>
      <c r="OGK89" s="60"/>
      <c r="OGL89" s="60"/>
      <c r="OGM89" s="60"/>
      <c r="OGN89" s="60"/>
      <c r="OGO89" s="60"/>
      <c r="OGP89" s="60"/>
      <c r="OGQ89" s="60"/>
      <c r="OGR89" s="60"/>
      <c r="OGS89" s="60"/>
      <c r="OGT89" s="60"/>
      <c r="OGU89" s="60"/>
      <c r="OGV89" s="60"/>
      <c r="OGW89" s="60"/>
      <c r="OGX89" s="60"/>
      <c r="OGY89" s="60"/>
      <c r="OGZ89" s="60"/>
      <c r="OHA89" s="60"/>
      <c r="OHB89" s="60"/>
      <c r="OHC89" s="60"/>
      <c r="OHD89" s="60"/>
      <c r="OHE89" s="60"/>
      <c r="OHF89" s="60"/>
      <c r="OHG89" s="60"/>
      <c r="OHH89" s="60"/>
      <c r="OHI89" s="60"/>
      <c r="OHJ89" s="60"/>
      <c r="OHK89" s="60"/>
      <c r="OHL89" s="60"/>
      <c r="OHM89" s="60"/>
      <c r="OHN89" s="60"/>
      <c r="OHO89" s="60"/>
      <c r="OHP89" s="60"/>
      <c r="OHQ89" s="60"/>
      <c r="OHR89" s="60"/>
      <c r="OHS89" s="60"/>
      <c r="OHT89" s="60"/>
      <c r="OHU89" s="60"/>
      <c r="OHV89" s="60"/>
      <c r="OHW89" s="60"/>
      <c r="OHX89" s="60"/>
      <c r="OHY89" s="60"/>
      <c r="OHZ89" s="60"/>
      <c r="OIA89" s="60"/>
      <c r="OIB89" s="60"/>
      <c r="OIC89" s="60"/>
      <c r="OID89" s="60"/>
      <c r="OIE89" s="60"/>
      <c r="OIF89" s="60"/>
      <c r="OIG89" s="60"/>
      <c r="OIH89" s="60"/>
      <c r="OII89" s="60"/>
      <c r="OIJ89" s="60"/>
      <c r="OIK89" s="60"/>
      <c r="OIL89" s="60"/>
      <c r="OIM89" s="60"/>
      <c r="OIN89" s="60"/>
      <c r="OIO89" s="60"/>
      <c r="OIP89" s="60"/>
      <c r="OIQ89" s="60"/>
      <c r="OIR89" s="60"/>
      <c r="OIS89" s="60"/>
      <c r="OIT89" s="60"/>
      <c r="OIU89" s="60"/>
      <c r="OIV89" s="60"/>
      <c r="OIW89" s="60"/>
      <c r="OIX89" s="60"/>
      <c r="OIY89" s="60"/>
      <c r="OIZ89" s="60"/>
      <c r="OJA89" s="60"/>
      <c r="OJB89" s="60"/>
      <c r="OJC89" s="60"/>
      <c r="OJD89" s="60"/>
      <c r="OJE89" s="60"/>
      <c r="OJF89" s="60"/>
      <c r="OJG89" s="60"/>
      <c r="OJH89" s="60"/>
      <c r="OJI89" s="60"/>
      <c r="OJJ89" s="60"/>
      <c r="OJK89" s="60"/>
      <c r="OJL89" s="60"/>
      <c r="OJM89" s="60"/>
      <c r="OJN89" s="60"/>
      <c r="OJO89" s="60"/>
      <c r="OJP89" s="60"/>
      <c r="OJQ89" s="60"/>
      <c r="OJR89" s="60"/>
      <c r="OJS89" s="60"/>
      <c r="OJT89" s="60"/>
      <c r="OJU89" s="60"/>
      <c r="OJV89" s="60"/>
      <c r="OJW89" s="60"/>
      <c r="OJX89" s="60"/>
      <c r="OJY89" s="60"/>
      <c r="OJZ89" s="60"/>
      <c r="OKA89" s="60"/>
      <c r="OKB89" s="60"/>
      <c r="OKC89" s="60"/>
      <c r="OKD89" s="60"/>
      <c r="OKE89" s="60"/>
      <c r="OKF89" s="60"/>
      <c r="OKG89" s="60"/>
      <c r="OKH89" s="60"/>
      <c r="OKI89" s="60"/>
      <c r="OKJ89" s="60"/>
      <c r="OKK89" s="60"/>
      <c r="OKL89" s="60"/>
      <c r="OKM89" s="60"/>
      <c r="OKN89" s="60"/>
      <c r="OKO89" s="60"/>
      <c r="OKP89" s="60"/>
      <c r="OKQ89" s="60"/>
      <c r="OKR89" s="60"/>
      <c r="OKS89" s="60"/>
      <c r="OKT89" s="60"/>
      <c r="OKU89" s="60"/>
      <c r="OKV89" s="60"/>
      <c r="OKW89" s="60"/>
      <c r="OKX89" s="60"/>
      <c r="OKY89" s="60"/>
      <c r="OKZ89" s="60"/>
      <c r="OLA89" s="60"/>
      <c r="OLB89" s="60"/>
      <c r="OLC89" s="60"/>
      <c r="OLD89" s="60"/>
      <c r="OLE89" s="60"/>
      <c r="OLF89" s="60"/>
      <c r="OLG89" s="60"/>
      <c r="OLH89" s="60"/>
      <c r="OLI89" s="60"/>
      <c r="OLJ89" s="60"/>
      <c r="OLK89" s="60"/>
      <c r="OLL89" s="60"/>
      <c r="OLM89" s="60"/>
      <c r="OLN89" s="60"/>
      <c r="OLO89" s="60"/>
      <c r="OLP89" s="60"/>
      <c r="OLQ89" s="60"/>
      <c r="OLR89" s="60"/>
      <c r="OLS89" s="60"/>
      <c r="OLT89" s="60"/>
      <c r="OLU89" s="60"/>
      <c r="OLV89" s="60"/>
      <c r="OLW89" s="60"/>
      <c r="OLX89" s="60"/>
      <c r="OLY89" s="60"/>
      <c r="OLZ89" s="60"/>
      <c r="OMA89" s="60"/>
      <c r="OMB89" s="60"/>
      <c r="OMC89" s="60"/>
      <c r="OMD89" s="60"/>
      <c r="OME89" s="60"/>
      <c r="OMF89" s="60"/>
      <c r="OMG89" s="60"/>
      <c r="OMH89" s="60"/>
      <c r="OMI89" s="60"/>
      <c r="OMJ89" s="60"/>
      <c r="OMK89" s="60"/>
      <c r="OML89" s="60"/>
      <c r="OMM89" s="60"/>
      <c r="OMN89" s="60"/>
      <c r="OMO89" s="60"/>
      <c r="OMP89" s="60"/>
      <c r="OMQ89" s="60"/>
      <c r="OMR89" s="60"/>
      <c r="OMS89" s="60"/>
      <c r="OMT89" s="60"/>
      <c r="OMU89" s="60"/>
      <c r="OMV89" s="60"/>
      <c r="OMW89" s="60"/>
      <c r="OMX89" s="60"/>
      <c r="OMY89" s="60"/>
      <c r="OMZ89" s="60"/>
      <c r="ONA89" s="60"/>
      <c r="ONB89" s="60"/>
      <c r="ONC89" s="60"/>
      <c r="OND89" s="60"/>
      <c r="ONE89" s="60"/>
      <c r="ONF89" s="60"/>
      <c r="ONG89" s="60"/>
      <c r="ONH89" s="60"/>
      <c r="ONI89" s="60"/>
      <c r="ONJ89" s="60"/>
      <c r="ONK89" s="60"/>
      <c r="ONL89" s="60"/>
      <c r="ONM89" s="60"/>
      <c r="ONN89" s="60"/>
      <c r="ONO89" s="60"/>
      <c r="ONP89" s="60"/>
      <c r="ONQ89" s="60"/>
      <c r="ONR89" s="60"/>
      <c r="ONS89" s="60"/>
      <c r="ONT89" s="60"/>
      <c r="ONU89" s="60"/>
      <c r="ONV89" s="60"/>
      <c r="ONW89" s="60"/>
      <c r="ONX89" s="60"/>
      <c r="ONY89" s="60"/>
      <c r="ONZ89" s="60"/>
      <c r="OOA89" s="60"/>
      <c r="OOB89" s="60"/>
      <c r="OOC89" s="60"/>
      <c r="OOD89" s="60"/>
      <c r="OOE89" s="60"/>
      <c r="OOF89" s="60"/>
      <c r="OOG89" s="60"/>
      <c r="OOH89" s="60"/>
      <c r="OOI89" s="60"/>
      <c r="OOJ89" s="60"/>
      <c r="OOK89" s="60"/>
      <c r="OOL89" s="60"/>
      <c r="OOM89" s="60"/>
      <c r="OON89" s="60"/>
      <c r="OOO89" s="60"/>
      <c r="OOP89" s="60"/>
      <c r="OOQ89" s="60"/>
      <c r="OOR89" s="60"/>
      <c r="OOS89" s="60"/>
      <c r="OOT89" s="60"/>
      <c r="OOU89" s="60"/>
      <c r="OOV89" s="60"/>
      <c r="OOW89" s="60"/>
      <c r="OOX89" s="60"/>
      <c r="OOY89" s="60"/>
      <c r="OOZ89" s="60"/>
      <c r="OPA89" s="60"/>
      <c r="OPB89" s="60"/>
      <c r="OPC89" s="60"/>
      <c r="OPD89" s="60"/>
      <c r="OPE89" s="60"/>
      <c r="OPF89" s="60"/>
      <c r="OPG89" s="60"/>
      <c r="OPH89" s="60"/>
      <c r="OPI89" s="60"/>
      <c r="OPJ89" s="60"/>
      <c r="OPK89" s="60"/>
      <c r="OPL89" s="60"/>
      <c r="OPM89" s="60"/>
      <c r="OPN89" s="60"/>
      <c r="OPO89" s="60"/>
      <c r="OPP89" s="60"/>
      <c r="OPQ89" s="60"/>
      <c r="OPR89" s="60"/>
      <c r="OPS89" s="60"/>
      <c r="OPT89" s="60"/>
      <c r="OPU89" s="60"/>
      <c r="OPV89" s="60"/>
      <c r="OPW89" s="60"/>
      <c r="OPX89" s="60"/>
      <c r="OPY89" s="60"/>
      <c r="OPZ89" s="60"/>
      <c r="OQA89" s="60"/>
      <c r="OQB89" s="60"/>
      <c r="OQC89" s="60"/>
      <c r="OQD89" s="60"/>
      <c r="OQE89" s="60"/>
      <c r="OQF89" s="60"/>
      <c r="OQG89" s="60"/>
      <c r="OQH89" s="60"/>
      <c r="OQI89" s="60"/>
      <c r="OQJ89" s="60"/>
      <c r="OQK89" s="60"/>
      <c r="OQL89" s="60"/>
      <c r="OQM89" s="60"/>
      <c r="OQN89" s="60"/>
      <c r="OQO89" s="60"/>
      <c r="OQP89" s="60"/>
      <c r="OQQ89" s="60"/>
      <c r="OQR89" s="60"/>
      <c r="OQS89" s="60"/>
      <c r="OQT89" s="60"/>
      <c r="OQU89" s="60"/>
      <c r="OQV89" s="60"/>
      <c r="OQW89" s="60"/>
      <c r="OQX89" s="60"/>
      <c r="OQY89" s="60"/>
      <c r="OQZ89" s="60"/>
      <c r="ORA89" s="60"/>
      <c r="ORB89" s="60"/>
      <c r="ORC89" s="60"/>
      <c r="ORD89" s="60"/>
      <c r="ORE89" s="60"/>
      <c r="ORF89" s="60"/>
      <c r="ORG89" s="60"/>
      <c r="ORH89" s="60"/>
      <c r="ORI89" s="60"/>
      <c r="ORJ89" s="60"/>
      <c r="ORK89" s="60"/>
      <c r="ORL89" s="60"/>
      <c r="ORM89" s="60"/>
      <c r="ORN89" s="60"/>
      <c r="ORO89" s="60"/>
      <c r="ORP89" s="60"/>
      <c r="ORQ89" s="60"/>
      <c r="ORR89" s="60"/>
      <c r="ORS89" s="60"/>
      <c r="ORT89" s="60"/>
      <c r="ORU89" s="60"/>
      <c r="ORV89" s="60"/>
      <c r="ORW89" s="60"/>
      <c r="ORX89" s="60"/>
      <c r="ORY89" s="60"/>
      <c r="ORZ89" s="60"/>
      <c r="OSA89" s="60"/>
      <c r="OSB89" s="60"/>
      <c r="OSC89" s="60"/>
      <c r="OSD89" s="60"/>
      <c r="OSE89" s="60"/>
      <c r="OSF89" s="60"/>
      <c r="OSG89" s="60"/>
      <c r="OSH89" s="60"/>
      <c r="OSI89" s="60"/>
      <c r="OSJ89" s="60"/>
      <c r="OSK89" s="60"/>
      <c r="OSL89" s="60"/>
      <c r="OSM89" s="60"/>
      <c r="OSN89" s="60"/>
      <c r="OSO89" s="60"/>
      <c r="OSP89" s="60"/>
      <c r="OSQ89" s="60"/>
      <c r="OSR89" s="60"/>
      <c r="OSS89" s="60"/>
      <c r="OST89" s="60"/>
      <c r="OSU89" s="60"/>
      <c r="OSV89" s="60"/>
      <c r="OSW89" s="60"/>
      <c r="OSX89" s="60"/>
      <c r="OSY89" s="60"/>
      <c r="OSZ89" s="60"/>
      <c r="OTA89" s="60"/>
      <c r="OTB89" s="60"/>
      <c r="OTC89" s="60"/>
      <c r="OTD89" s="60"/>
      <c r="OTE89" s="60"/>
      <c r="OTF89" s="60"/>
      <c r="OTG89" s="60"/>
      <c r="OTH89" s="60"/>
      <c r="OTI89" s="60"/>
      <c r="OTJ89" s="60"/>
      <c r="OTK89" s="60"/>
      <c r="OTL89" s="60"/>
      <c r="OTM89" s="60"/>
      <c r="OTN89" s="60"/>
      <c r="OTO89" s="60"/>
      <c r="OTP89" s="60"/>
      <c r="OTQ89" s="60"/>
      <c r="OTR89" s="60"/>
      <c r="OTS89" s="60"/>
      <c r="OTT89" s="60"/>
      <c r="OTU89" s="60"/>
      <c r="OTV89" s="60"/>
      <c r="OTW89" s="60"/>
      <c r="OTX89" s="60"/>
      <c r="OTY89" s="60"/>
      <c r="OTZ89" s="60"/>
      <c r="OUA89" s="60"/>
      <c r="OUB89" s="60"/>
      <c r="OUC89" s="60"/>
      <c r="OUD89" s="60"/>
      <c r="OUE89" s="60"/>
      <c r="OUF89" s="60"/>
      <c r="OUG89" s="60"/>
      <c r="OUH89" s="60"/>
      <c r="OUI89" s="60"/>
      <c r="OUJ89" s="60"/>
      <c r="OUK89" s="60"/>
      <c r="OUL89" s="60"/>
      <c r="OUM89" s="60"/>
      <c r="OUN89" s="60"/>
      <c r="OUO89" s="60"/>
      <c r="OUP89" s="60"/>
      <c r="OUQ89" s="60"/>
      <c r="OUR89" s="60"/>
      <c r="OUS89" s="60"/>
      <c r="OUT89" s="60"/>
      <c r="OUU89" s="60"/>
      <c r="OUV89" s="60"/>
      <c r="OUW89" s="60"/>
      <c r="OUX89" s="60"/>
      <c r="OUY89" s="60"/>
      <c r="OUZ89" s="60"/>
      <c r="OVA89" s="60"/>
      <c r="OVB89" s="60"/>
      <c r="OVC89" s="60"/>
      <c r="OVD89" s="60"/>
      <c r="OVE89" s="60"/>
      <c r="OVF89" s="60"/>
      <c r="OVG89" s="60"/>
      <c r="OVH89" s="60"/>
      <c r="OVI89" s="60"/>
      <c r="OVJ89" s="60"/>
      <c r="OVK89" s="60"/>
      <c r="OVL89" s="60"/>
      <c r="OVM89" s="60"/>
      <c r="OVN89" s="60"/>
      <c r="OVO89" s="60"/>
      <c r="OVP89" s="60"/>
      <c r="OVQ89" s="60"/>
      <c r="OVR89" s="60"/>
      <c r="OVS89" s="60"/>
      <c r="OVT89" s="60"/>
      <c r="OVU89" s="60"/>
      <c r="OVV89" s="60"/>
      <c r="OVW89" s="60"/>
      <c r="OVX89" s="60"/>
      <c r="OVY89" s="60"/>
      <c r="OVZ89" s="60"/>
      <c r="OWA89" s="60"/>
      <c r="OWB89" s="60"/>
      <c r="OWC89" s="60"/>
      <c r="OWD89" s="60"/>
      <c r="OWE89" s="60"/>
      <c r="OWF89" s="60"/>
      <c r="OWG89" s="60"/>
      <c r="OWH89" s="60"/>
      <c r="OWI89" s="60"/>
      <c r="OWJ89" s="60"/>
      <c r="OWK89" s="60"/>
      <c r="OWL89" s="60"/>
      <c r="OWM89" s="60"/>
      <c r="OWN89" s="60"/>
      <c r="OWO89" s="60"/>
      <c r="OWP89" s="60"/>
      <c r="OWQ89" s="60"/>
      <c r="OWR89" s="60"/>
      <c r="OWS89" s="60"/>
      <c r="OWT89" s="60"/>
      <c r="OWU89" s="60"/>
      <c r="OWV89" s="60"/>
      <c r="OWW89" s="60"/>
      <c r="OWX89" s="60"/>
      <c r="OWY89" s="60"/>
      <c r="OWZ89" s="60"/>
      <c r="OXA89" s="60"/>
      <c r="OXB89" s="60"/>
      <c r="OXC89" s="60"/>
      <c r="OXD89" s="60"/>
      <c r="OXE89" s="60"/>
      <c r="OXF89" s="60"/>
      <c r="OXG89" s="60"/>
      <c r="OXH89" s="60"/>
      <c r="OXI89" s="60"/>
      <c r="OXJ89" s="60"/>
      <c r="OXK89" s="60"/>
      <c r="OXL89" s="60"/>
      <c r="OXM89" s="60"/>
      <c r="OXN89" s="60"/>
      <c r="OXO89" s="60"/>
      <c r="OXP89" s="60"/>
      <c r="OXQ89" s="60"/>
      <c r="OXR89" s="60"/>
      <c r="OXS89" s="60"/>
      <c r="OXT89" s="60"/>
      <c r="OXU89" s="60"/>
      <c r="OXV89" s="60"/>
      <c r="OXW89" s="60"/>
      <c r="OXX89" s="60"/>
      <c r="OXY89" s="60"/>
      <c r="OXZ89" s="60"/>
      <c r="OYA89" s="60"/>
      <c r="OYB89" s="60"/>
      <c r="OYC89" s="60"/>
      <c r="OYD89" s="60"/>
      <c r="OYE89" s="60"/>
      <c r="OYF89" s="60"/>
      <c r="OYG89" s="60"/>
      <c r="OYH89" s="60"/>
      <c r="OYI89" s="60"/>
      <c r="OYJ89" s="60"/>
      <c r="OYK89" s="60"/>
      <c r="OYL89" s="60"/>
      <c r="OYM89" s="60"/>
      <c r="OYN89" s="60"/>
      <c r="OYO89" s="60"/>
      <c r="OYP89" s="60"/>
      <c r="OYQ89" s="60"/>
      <c r="OYR89" s="60"/>
      <c r="OYS89" s="60"/>
      <c r="OYT89" s="60"/>
      <c r="OYU89" s="60"/>
      <c r="OYV89" s="60"/>
      <c r="OYW89" s="60"/>
      <c r="OYX89" s="60"/>
      <c r="OYY89" s="60"/>
      <c r="OYZ89" s="60"/>
      <c r="OZA89" s="60"/>
      <c r="OZB89" s="60"/>
      <c r="OZC89" s="60"/>
      <c r="OZD89" s="60"/>
      <c r="OZE89" s="60"/>
      <c r="OZF89" s="60"/>
      <c r="OZG89" s="60"/>
      <c r="OZH89" s="60"/>
      <c r="OZI89" s="60"/>
      <c r="OZJ89" s="60"/>
      <c r="OZK89" s="60"/>
      <c r="OZL89" s="60"/>
      <c r="OZM89" s="60"/>
      <c r="OZN89" s="60"/>
      <c r="OZO89" s="60"/>
      <c r="OZP89" s="60"/>
      <c r="OZQ89" s="60"/>
      <c r="OZR89" s="60"/>
      <c r="OZS89" s="60"/>
      <c r="OZT89" s="60"/>
      <c r="OZU89" s="60"/>
      <c r="OZV89" s="60"/>
      <c r="OZW89" s="60"/>
      <c r="OZX89" s="60"/>
      <c r="OZY89" s="60"/>
      <c r="OZZ89" s="60"/>
      <c r="PAA89" s="60"/>
      <c r="PAB89" s="60"/>
      <c r="PAC89" s="60"/>
      <c r="PAD89" s="60"/>
      <c r="PAE89" s="60"/>
      <c r="PAF89" s="60"/>
      <c r="PAG89" s="60"/>
      <c r="PAH89" s="60"/>
      <c r="PAI89" s="60"/>
      <c r="PAJ89" s="60"/>
      <c r="PAK89" s="60"/>
      <c r="PAL89" s="60"/>
      <c r="PAM89" s="60"/>
      <c r="PAN89" s="60"/>
      <c r="PAO89" s="60"/>
      <c r="PAP89" s="60"/>
      <c r="PAQ89" s="60"/>
      <c r="PAR89" s="60"/>
      <c r="PAS89" s="60"/>
      <c r="PAT89" s="60"/>
      <c r="PAU89" s="60"/>
      <c r="PAV89" s="60"/>
      <c r="PAW89" s="60"/>
      <c r="PAX89" s="60"/>
      <c r="PAY89" s="60"/>
      <c r="PAZ89" s="60"/>
      <c r="PBA89" s="60"/>
      <c r="PBB89" s="60"/>
      <c r="PBC89" s="60"/>
      <c r="PBD89" s="60"/>
      <c r="PBE89" s="60"/>
      <c r="PBF89" s="60"/>
      <c r="PBG89" s="60"/>
      <c r="PBH89" s="60"/>
      <c r="PBI89" s="60"/>
      <c r="PBJ89" s="60"/>
      <c r="PBK89" s="60"/>
      <c r="PBL89" s="60"/>
      <c r="PBM89" s="60"/>
      <c r="PBN89" s="60"/>
      <c r="PBO89" s="60"/>
      <c r="PBP89" s="60"/>
      <c r="PBQ89" s="60"/>
      <c r="PBR89" s="60"/>
      <c r="PBS89" s="60"/>
      <c r="PBT89" s="60"/>
      <c r="PBU89" s="60"/>
      <c r="PBV89" s="60"/>
      <c r="PBW89" s="60"/>
      <c r="PBX89" s="60"/>
      <c r="PBY89" s="60"/>
      <c r="PBZ89" s="60"/>
      <c r="PCA89" s="60"/>
      <c r="PCB89" s="60"/>
      <c r="PCC89" s="60"/>
      <c r="PCD89" s="60"/>
      <c r="PCE89" s="60"/>
      <c r="PCF89" s="60"/>
      <c r="PCG89" s="60"/>
      <c r="PCH89" s="60"/>
      <c r="PCI89" s="60"/>
      <c r="PCJ89" s="60"/>
      <c r="PCK89" s="60"/>
      <c r="PCL89" s="60"/>
      <c r="PCM89" s="60"/>
      <c r="PCN89" s="60"/>
      <c r="PCO89" s="60"/>
      <c r="PCP89" s="60"/>
      <c r="PCQ89" s="60"/>
      <c r="PCR89" s="60"/>
      <c r="PCS89" s="60"/>
      <c r="PCT89" s="60"/>
      <c r="PCU89" s="60"/>
      <c r="PCV89" s="60"/>
      <c r="PCW89" s="60"/>
      <c r="PCX89" s="60"/>
      <c r="PCY89" s="60"/>
      <c r="PCZ89" s="60"/>
      <c r="PDA89" s="60"/>
      <c r="PDB89" s="60"/>
      <c r="PDC89" s="60"/>
      <c r="PDD89" s="60"/>
      <c r="PDE89" s="60"/>
      <c r="PDF89" s="60"/>
      <c r="PDG89" s="60"/>
      <c r="PDH89" s="60"/>
      <c r="PDI89" s="60"/>
      <c r="PDJ89" s="60"/>
      <c r="PDK89" s="60"/>
      <c r="PDL89" s="60"/>
      <c r="PDM89" s="60"/>
      <c r="PDN89" s="60"/>
      <c r="PDO89" s="60"/>
      <c r="PDP89" s="60"/>
      <c r="PDQ89" s="60"/>
      <c r="PDR89" s="60"/>
      <c r="PDS89" s="60"/>
      <c r="PDT89" s="60"/>
      <c r="PDU89" s="60"/>
      <c r="PDV89" s="60"/>
      <c r="PDW89" s="60"/>
      <c r="PDX89" s="60"/>
      <c r="PDY89" s="60"/>
      <c r="PDZ89" s="60"/>
      <c r="PEA89" s="60"/>
      <c r="PEB89" s="60"/>
      <c r="PEC89" s="60"/>
      <c r="PED89" s="60"/>
      <c r="PEE89" s="60"/>
      <c r="PEF89" s="60"/>
      <c r="PEG89" s="60"/>
      <c r="PEH89" s="60"/>
      <c r="PEI89" s="60"/>
      <c r="PEJ89" s="60"/>
      <c r="PEK89" s="60"/>
      <c r="PEL89" s="60"/>
      <c r="PEM89" s="60"/>
      <c r="PEN89" s="60"/>
      <c r="PEO89" s="60"/>
      <c r="PEP89" s="60"/>
      <c r="PEQ89" s="60"/>
      <c r="PER89" s="60"/>
      <c r="PES89" s="60"/>
      <c r="PET89" s="60"/>
      <c r="PEU89" s="60"/>
      <c r="PEV89" s="60"/>
      <c r="PEW89" s="60"/>
      <c r="PEX89" s="60"/>
      <c r="PEY89" s="60"/>
      <c r="PEZ89" s="60"/>
      <c r="PFA89" s="60"/>
      <c r="PFB89" s="60"/>
      <c r="PFC89" s="60"/>
      <c r="PFD89" s="60"/>
      <c r="PFE89" s="60"/>
      <c r="PFF89" s="60"/>
      <c r="PFG89" s="60"/>
      <c r="PFH89" s="60"/>
      <c r="PFI89" s="60"/>
      <c r="PFJ89" s="60"/>
      <c r="PFK89" s="60"/>
      <c r="PFL89" s="60"/>
      <c r="PFM89" s="60"/>
      <c r="PFN89" s="60"/>
      <c r="PFO89" s="60"/>
      <c r="PFP89" s="60"/>
      <c r="PFQ89" s="60"/>
      <c r="PFR89" s="60"/>
      <c r="PFS89" s="60"/>
      <c r="PFT89" s="60"/>
      <c r="PFU89" s="60"/>
      <c r="PFV89" s="60"/>
      <c r="PFW89" s="60"/>
      <c r="PFX89" s="60"/>
      <c r="PFY89" s="60"/>
      <c r="PFZ89" s="60"/>
      <c r="PGA89" s="60"/>
      <c r="PGB89" s="60"/>
      <c r="PGC89" s="60"/>
      <c r="PGD89" s="60"/>
      <c r="PGE89" s="60"/>
      <c r="PGF89" s="60"/>
      <c r="PGG89" s="60"/>
      <c r="PGH89" s="60"/>
      <c r="PGI89" s="60"/>
      <c r="PGJ89" s="60"/>
      <c r="PGK89" s="60"/>
      <c r="PGL89" s="60"/>
      <c r="PGM89" s="60"/>
      <c r="PGN89" s="60"/>
      <c r="PGO89" s="60"/>
      <c r="PGP89" s="60"/>
      <c r="PGQ89" s="60"/>
      <c r="PGR89" s="60"/>
      <c r="PGS89" s="60"/>
      <c r="PGT89" s="60"/>
      <c r="PGU89" s="60"/>
      <c r="PGV89" s="60"/>
      <c r="PGW89" s="60"/>
      <c r="PGX89" s="60"/>
      <c r="PGY89" s="60"/>
      <c r="PGZ89" s="60"/>
      <c r="PHA89" s="60"/>
      <c r="PHB89" s="60"/>
      <c r="PHC89" s="60"/>
      <c r="PHD89" s="60"/>
      <c r="PHE89" s="60"/>
      <c r="PHF89" s="60"/>
      <c r="PHG89" s="60"/>
      <c r="PHH89" s="60"/>
      <c r="PHI89" s="60"/>
      <c r="PHJ89" s="60"/>
      <c r="PHK89" s="60"/>
      <c r="PHL89" s="60"/>
      <c r="PHM89" s="60"/>
      <c r="PHN89" s="60"/>
      <c r="PHO89" s="60"/>
      <c r="PHP89" s="60"/>
      <c r="PHQ89" s="60"/>
      <c r="PHR89" s="60"/>
      <c r="PHS89" s="60"/>
      <c r="PHT89" s="60"/>
      <c r="PHU89" s="60"/>
      <c r="PHV89" s="60"/>
      <c r="PHW89" s="60"/>
      <c r="PHX89" s="60"/>
      <c r="PHY89" s="60"/>
      <c r="PHZ89" s="60"/>
      <c r="PIA89" s="60"/>
      <c r="PIB89" s="60"/>
      <c r="PIC89" s="60"/>
      <c r="PID89" s="60"/>
      <c r="PIE89" s="60"/>
      <c r="PIF89" s="60"/>
      <c r="PIG89" s="60"/>
      <c r="PIH89" s="60"/>
      <c r="PII89" s="60"/>
      <c r="PIJ89" s="60"/>
      <c r="PIK89" s="60"/>
      <c r="PIL89" s="60"/>
      <c r="PIM89" s="60"/>
      <c r="PIN89" s="60"/>
      <c r="PIO89" s="60"/>
      <c r="PIP89" s="60"/>
      <c r="PIQ89" s="60"/>
      <c r="PIR89" s="60"/>
      <c r="PIS89" s="60"/>
      <c r="PIT89" s="60"/>
      <c r="PIU89" s="60"/>
      <c r="PIV89" s="60"/>
      <c r="PIW89" s="60"/>
      <c r="PIX89" s="60"/>
      <c r="PIY89" s="60"/>
      <c r="PIZ89" s="60"/>
      <c r="PJA89" s="60"/>
      <c r="PJB89" s="60"/>
      <c r="PJC89" s="60"/>
      <c r="PJD89" s="60"/>
      <c r="PJE89" s="60"/>
      <c r="PJF89" s="60"/>
      <c r="PJG89" s="60"/>
      <c r="PJH89" s="60"/>
      <c r="PJI89" s="60"/>
      <c r="PJJ89" s="60"/>
      <c r="PJK89" s="60"/>
      <c r="PJL89" s="60"/>
      <c r="PJM89" s="60"/>
      <c r="PJN89" s="60"/>
      <c r="PJO89" s="60"/>
      <c r="PJP89" s="60"/>
      <c r="PJQ89" s="60"/>
      <c r="PJR89" s="60"/>
      <c r="PJS89" s="60"/>
      <c r="PJT89" s="60"/>
      <c r="PJU89" s="60"/>
      <c r="PJV89" s="60"/>
      <c r="PJW89" s="60"/>
      <c r="PJX89" s="60"/>
      <c r="PJY89" s="60"/>
      <c r="PJZ89" s="60"/>
      <c r="PKA89" s="60"/>
      <c r="PKB89" s="60"/>
      <c r="PKC89" s="60"/>
      <c r="PKD89" s="60"/>
      <c r="PKE89" s="60"/>
      <c r="PKF89" s="60"/>
      <c r="PKG89" s="60"/>
      <c r="PKH89" s="60"/>
      <c r="PKI89" s="60"/>
      <c r="PKJ89" s="60"/>
      <c r="PKK89" s="60"/>
      <c r="PKL89" s="60"/>
      <c r="PKM89" s="60"/>
      <c r="PKN89" s="60"/>
      <c r="PKO89" s="60"/>
      <c r="PKP89" s="60"/>
      <c r="PKQ89" s="60"/>
      <c r="PKR89" s="60"/>
      <c r="PKS89" s="60"/>
      <c r="PKT89" s="60"/>
      <c r="PKU89" s="60"/>
      <c r="PKV89" s="60"/>
      <c r="PKW89" s="60"/>
      <c r="PKX89" s="60"/>
      <c r="PKY89" s="60"/>
      <c r="PKZ89" s="60"/>
      <c r="PLA89" s="60"/>
      <c r="PLB89" s="60"/>
      <c r="PLC89" s="60"/>
      <c r="PLD89" s="60"/>
      <c r="PLE89" s="60"/>
      <c r="PLF89" s="60"/>
      <c r="PLG89" s="60"/>
      <c r="PLH89" s="60"/>
      <c r="PLI89" s="60"/>
      <c r="PLJ89" s="60"/>
      <c r="PLK89" s="60"/>
      <c r="PLL89" s="60"/>
      <c r="PLM89" s="60"/>
      <c r="PLN89" s="60"/>
      <c r="PLO89" s="60"/>
      <c r="PLP89" s="60"/>
      <c r="PLQ89" s="60"/>
      <c r="PLR89" s="60"/>
      <c r="PLS89" s="60"/>
      <c r="PLT89" s="60"/>
      <c r="PLU89" s="60"/>
      <c r="PLV89" s="60"/>
      <c r="PLW89" s="60"/>
      <c r="PLX89" s="60"/>
      <c r="PLY89" s="60"/>
      <c r="PLZ89" s="60"/>
      <c r="PMA89" s="60"/>
      <c r="PMB89" s="60"/>
      <c r="PMC89" s="60"/>
      <c r="PMD89" s="60"/>
      <c r="PME89" s="60"/>
      <c r="PMF89" s="60"/>
      <c r="PMG89" s="60"/>
      <c r="PMH89" s="60"/>
      <c r="PMI89" s="60"/>
      <c r="PMJ89" s="60"/>
      <c r="PMK89" s="60"/>
      <c r="PML89" s="60"/>
      <c r="PMM89" s="60"/>
      <c r="PMN89" s="60"/>
      <c r="PMO89" s="60"/>
      <c r="PMP89" s="60"/>
      <c r="PMQ89" s="60"/>
      <c r="PMR89" s="60"/>
      <c r="PMS89" s="60"/>
      <c r="PMT89" s="60"/>
      <c r="PMU89" s="60"/>
      <c r="PMV89" s="60"/>
      <c r="PMW89" s="60"/>
      <c r="PMX89" s="60"/>
      <c r="PMY89" s="60"/>
      <c r="PMZ89" s="60"/>
      <c r="PNA89" s="60"/>
      <c r="PNB89" s="60"/>
      <c r="PNC89" s="60"/>
      <c r="PND89" s="60"/>
      <c r="PNE89" s="60"/>
      <c r="PNF89" s="60"/>
      <c r="PNG89" s="60"/>
      <c r="PNH89" s="60"/>
      <c r="PNI89" s="60"/>
      <c r="PNJ89" s="60"/>
      <c r="PNK89" s="60"/>
      <c r="PNL89" s="60"/>
      <c r="PNM89" s="60"/>
      <c r="PNN89" s="60"/>
      <c r="PNO89" s="60"/>
      <c r="PNP89" s="60"/>
      <c r="PNQ89" s="60"/>
      <c r="PNR89" s="60"/>
      <c r="PNS89" s="60"/>
      <c r="PNT89" s="60"/>
      <c r="PNU89" s="60"/>
      <c r="PNV89" s="60"/>
      <c r="PNW89" s="60"/>
      <c r="PNX89" s="60"/>
      <c r="PNY89" s="60"/>
      <c r="PNZ89" s="60"/>
      <c r="POA89" s="60"/>
      <c r="POB89" s="60"/>
      <c r="POC89" s="60"/>
      <c r="POD89" s="60"/>
      <c r="POE89" s="60"/>
      <c r="POF89" s="60"/>
      <c r="POG89" s="60"/>
      <c r="POH89" s="60"/>
      <c r="POI89" s="60"/>
      <c r="POJ89" s="60"/>
      <c r="POK89" s="60"/>
      <c r="POL89" s="60"/>
      <c r="POM89" s="60"/>
      <c r="PON89" s="60"/>
      <c r="POO89" s="60"/>
      <c r="POP89" s="60"/>
      <c r="POQ89" s="60"/>
      <c r="POR89" s="60"/>
      <c r="POS89" s="60"/>
      <c r="POT89" s="60"/>
      <c r="POU89" s="60"/>
      <c r="POV89" s="60"/>
      <c r="POW89" s="60"/>
      <c r="POX89" s="60"/>
      <c r="POY89" s="60"/>
      <c r="POZ89" s="60"/>
      <c r="PPA89" s="60"/>
      <c r="PPB89" s="60"/>
      <c r="PPC89" s="60"/>
      <c r="PPD89" s="60"/>
      <c r="PPE89" s="60"/>
      <c r="PPF89" s="60"/>
      <c r="PPG89" s="60"/>
      <c r="PPH89" s="60"/>
      <c r="PPI89" s="60"/>
      <c r="PPJ89" s="60"/>
      <c r="PPK89" s="60"/>
      <c r="PPL89" s="60"/>
      <c r="PPM89" s="60"/>
      <c r="PPN89" s="60"/>
      <c r="PPO89" s="60"/>
      <c r="PPP89" s="60"/>
      <c r="PPQ89" s="60"/>
      <c r="PPR89" s="60"/>
      <c r="PPS89" s="60"/>
      <c r="PPT89" s="60"/>
      <c r="PPU89" s="60"/>
      <c r="PPV89" s="60"/>
      <c r="PPW89" s="60"/>
      <c r="PPX89" s="60"/>
      <c r="PPY89" s="60"/>
      <c r="PPZ89" s="60"/>
      <c r="PQA89" s="60"/>
      <c r="PQB89" s="60"/>
      <c r="PQC89" s="60"/>
      <c r="PQD89" s="60"/>
      <c r="PQE89" s="60"/>
      <c r="PQF89" s="60"/>
      <c r="PQG89" s="60"/>
      <c r="PQH89" s="60"/>
      <c r="PQI89" s="60"/>
      <c r="PQJ89" s="60"/>
      <c r="PQK89" s="60"/>
      <c r="PQL89" s="60"/>
      <c r="PQM89" s="60"/>
      <c r="PQN89" s="60"/>
      <c r="PQO89" s="60"/>
      <c r="PQP89" s="60"/>
      <c r="PQQ89" s="60"/>
      <c r="PQR89" s="60"/>
      <c r="PQS89" s="60"/>
      <c r="PQT89" s="60"/>
      <c r="PQU89" s="60"/>
      <c r="PQV89" s="60"/>
      <c r="PQW89" s="60"/>
      <c r="PQX89" s="60"/>
      <c r="PQY89" s="60"/>
      <c r="PQZ89" s="60"/>
      <c r="PRA89" s="60"/>
      <c r="PRB89" s="60"/>
      <c r="PRC89" s="60"/>
      <c r="PRD89" s="60"/>
      <c r="PRE89" s="60"/>
      <c r="PRF89" s="60"/>
      <c r="PRG89" s="60"/>
      <c r="PRH89" s="60"/>
      <c r="PRI89" s="60"/>
      <c r="PRJ89" s="60"/>
      <c r="PRK89" s="60"/>
      <c r="PRL89" s="60"/>
      <c r="PRM89" s="60"/>
      <c r="PRN89" s="60"/>
      <c r="PRO89" s="60"/>
      <c r="PRP89" s="60"/>
      <c r="PRQ89" s="60"/>
      <c r="PRR89" s="60"/>
      <c r="PRS89" s="60"/>
      <c r="PRT89" s="60"/>
      <c r="PRU89" s="60"/>
      <c r="PRV89" s="60"/>
      <c r="PRW89" s="60"/>
      <c r="PRX89" s="60"/>
      <c r="PRY89" s="60"/>
      <c r="PRZ89" s="60"/>
      <c r="PSA89" s="60"/>
      <c r="PSB89" s="60"/>
      <c r="PSC89" s="60"/>
      <c r="PSD89" s="60"/>
      <c r="PSE89" s="60"/>
      <c r="PSF89" s="60"/>
      <c r="PSG89" s="60"/>
      <c r="PSH89" s="60"/>
      <c r="PSI89" s="60"/>
      <c r="PSJ89" s="60"/>
      <c r="PSK89" s="60"/>
      <c r="PSL89" s="60"/>
      <c r="PSM89" s="60"/>
      <c r="PSN89" s="60"/>
      <c r="PSO89" s="60"/>
      <c r="PSP89" s="60"/>
      <c r="PSQ89" s="60"/>
      <c r="PSR89" s="60"/>
      <c r="PSS89" s="60"/>
      <c r="PST89" s="60"/>
      <c r="PSU89" s="60"/>
      <c r="PSV89" s="60"/>
      <c r="PSW89" s="60"/>
      <c r="PSX89" s="60"/>
      <c r="PSY89" s="60"/>
      <c r="PSZ89" s="60"/>
      <c r="PTA89" s="60"/>
      <c r="PTB89" s="60"/>
      <c r="PTC89" s="60"/>
      <c r="PTD89" s="60"/>
      <c r="PTE89" s="60"/>
      <c r="PTF89" s="60"/>
      <c r="PTG89" s="60"/>
      <c r="PTH89" s="60"/>
      <c r="PTI89" s="60"/>
      <c r="PTJ89" s="60"/>
      <c r="PTK89" s="60"/>
      <c r="PTL89" s="60"/>
      <c r="PTM89" s="60"/>
      <c r="PTN89" s="60"/>
      <c r="PTO89" s="60"/>
      <c r="PTP89" s="60"/>
      <c r="PTQ89" s="60"/>
      <c r="PTR89" s="60"/>
      <c r="PTS89" s="60"/>
      <c r="PTT89" s="60"/>
      <c r="PTU89" s="60"/>
      <c r="PTV89" s="60"/>
      <c r="PTW89" s="60"/>
      <c r="PTX89" s="60"/>
      <c r="PTY89" s="60"/>
      <c r="PTZ89" s="60"/>
      <c r="PUA89" s="60"/>
      <c r="PUB89" s="60"/>
      <c r="PUC89" s="60"/>
      <c r="PUD89" s="60"/>
      <c r="PUE89" s="60"/>
      <c r="PUF89" s="60"/>
      <c r="PUG89" s="60"/>
      <c r="PUH89" s="60"/>
      <c r="PUI89" s="60"/>
      <c r="PUJ89" s="60"/>
      <c r="PUK89" s="60"/>
      <c r="PUL89" s="60"/>
      <c r="PUM89" s="60"/>
      <c r="PUN89" s="60"/>
      <c r="PUO89" s="60"/>
      <c r="PUP89" s="60"/>
      <c r="PUQ89" s="60"/>
      <c r="PUR89" s="60"/>
      <c r="PUS89" s="60"/>
      <c r="PUT89" s="60"/>
      <c r="PUU89" s="60"/>
      <c r="PUV89" s="60"/>
      <c r="PUW89" s="60"/>
      <c r="PUX89" s="60"/>
      <c r="PUY89" s="60"/>
      <c r="PUZ89" s="60"/>
      <c r="PVA89" s="60"/>
      <c r="PVB89" s="60"/>
      <c r="PVC89" s="60"/>
      <c r="PVD89" s="60"/>
      <c r="PVE89" s="60"/>
      <c r="PVF89" s="60"/>
      <c r="PVG89" s="60"/>
      <c r="PVH89" s="60"/>
      <c r="PVI89" s="60"/>
      <c r="PVJ89" s="60"/>
      <c r="PVK89" s="60"/>
      <c r="PVL89" s="60"/>
      <c r="PVM89" s="60"/>
      <c r="PVN89" s="60"/>
      <c r="PVO89" s="60"/>
      <c r="PVP89" s="60"/>
      <c r="PVQ89" s="60"/>
      <c r="PVR89" s="60"/>
      <c r="PVS89" s="60"/>
      <c r="PVT89" s="60"/>
      <c r="PVU89" s="60"/>
      <c r="PVV89" s="60"/>
      <c r="PVW89" s="60"/>
      <c r="PVX89" s="60"/>
      <c r="PVY89" s="60"/>
      <c r="PVZ89" s="60"/>
      <c r="PWA89" s="60"/>
      <c r="PWB89" s="60"/>
      <c r="PWC89" s="60"/>
      <c r="PWD89" s="60"/>
      <c r="PWE89" s="60"/>
      <c r="PWF89" s="60"/>
      <c r="PWG89" s="60"/>
      <c r="PWH89" s="60"/>
      <c r="PWI89" s="60"/>
      <c r="PWJ89" s="60"/>
      <c r="PWK89" s="60"/>
      <c r="PWL89" s="60"/>
      <c r="PWM89" s="60"/>
      <c r="PWN89" s="60"/>
      <c r="PWO89" s="60"/>
      <c r="PWP89" s="60"/>
      <c r="PWQ89" s="60"/>
      <c r="PWR89" s="60"/>
      <c r="PWS89" s="60"/>
      <c r="PWT89" s="60"/>
      <c r="PWU89" s="60"/>
      <c r="PWV89" s="60"/>
      <c r="PWW89" s="60"/>
      <c r="PWX89" s="60"/>
      <c r="PWY89" s="60"/>
      <c r="PWZ89" s="60"/>
      <c r="PXA89" s="60"/>
      <c r="PXB89" s="60"/>
      <c r="PXC89" s="60"/>
      <c r="PXD89" s="60"/>
      <c r="PXE89" s="60"/>
      <c r="PXF89" s="60"/>
      <c r="PXG89" s="60"/>
      <c r="PXH89" s="60"/>
      <c r="PXI89" s="60"/>
      <c r="PXJ89" s="60"/>
      <c r="PXK89" s="60"/>
      <c r="PXL89" s="60"/>
      <c r="PXM89" s="60"/>
      <c r="PXN89" s="60"/>
      <c r="PXO89" s="60"/>
      <c r="PXP89" s="60"/>
      <c r="PXQ89" s="60"/>
      <c r="PXR89" s="60"/>
      <c r="PXS89" s="60"/>
      <c r="PXT89" s="60"/>
      <c r="PXU89" s="60"/>
      <c r="PXV89" s="60"/>
      <c r="PXW89" s="60"/>
      <c r="PXX89" s="60"/>
      <c r="PXY89" s="60"/>
      <c r="PXZ89" s="60"/>
      <c r="PYA89" s="60"/>
      <c r="PYB89" s="60"/>
      <c r="PYC89" s="60"/>
      <c r="PYD89" s="60"/>
      <c r="PYE89" s="60"/>
      <c r="PYF89" s="60"/>
      <c r="PYG89" s="60"/>
      <c r="PYH89" s="60"/>
      <c r="PYI89" s="60"/>
      <c r="PYJ89" s="60"/>
      <c r="PYK89" s="60"/>
      <c r="PYL89" s="60"/>
      <c r="PYM89" s="60"/>
      <c r="PYN89" s="60"/>
      <c r="PYO89" s="60"/>
      <c r="PYP89" s="60"/>
      <c r="PYQ89" s="60"/>
      <c r="PYR89" s="60"/>
      <c r="PYS89" s="60"/>
      <c r="PYT89" s="60"/>
      <c r="PYU89" s="60"/>
      <c r="PYV89" s="60"/>
      <c r="PYW89" s="60"/>
      <c r="PYX89" s="60"/>
      <c r="PYY89" s="60"/>
      <c r="PYZ89" s="60"/>
      <c r="PZA89" s="60"/>
      <c r="PZB89" s="60"/>
      <c r="PZC89" s="60"/>
      <c r="PZD89" s="60"/>
      <c r="PZE89" s="60"/>
      <c r="PZF89" s="60"/>
      <c r="PZG89" s="60"/>
      <c r="PZH89" s="60"/>
      <c r="PZI89" s="60"/>
      <c r="PZJ89" s="60"/>
      <c r="PZK89" s="60"/>
      <c r="PZL89" s="60"/>
      <c r="PZM89" s="60"/>
      <c r="PZN89" s="60"/>
      <c r="PZO89" s="60"/>
      <c r="PZP89" s="60"/>
      <c r="PZQ89" s="60"/>
      <c r="PZR89" s="60"/>
      <c r="PZS89" s="60"/>
      <c r="PZT89" s="60"/>
      <c r="PZU89" s="60"/>
      <c r="PZV89" s="60"/>
      <c r="PZW89" s="60"/>
      <c r="PZX89" s="60"/>
      <c r="PZY89" s="60"/>
      <c r="PZZ89" s="60"/>
      <c r="QAA89" s="60"/>
      <c r="QAB89" s="60"/>
      <c r="QAC89" s="60"/>
      <c r="QAD89" s="60"/>
      <c r="QAE89" s="60"/>
      <c r="QAF89" s="60"/>
      <c r="QAG89" s="60"/>
      <c r="QAH89" s="60"/>
      <c r="QAI89" s="60"/>
      <c r="QAJ89" s="60"/>
      <c r="QAK89" s="60"/>
      <c r="QAL89" s="60"/>
      <c r="QAM89" s="60"/>
      <c r="QAN89" s="60"/>
      <c r="QAO89" s="60"/>
      <c r="QAP89" s="60"/>
      <c r="QAQ89" s="60"/>
      <c r="QAR89" s="60"/>
      <c r="QAS89" s="60"/>
      <c r="QAT89" s="60"/>
      <c r="QAU89" s="60"/>
      <c r="QAV89" s="60"/>
      <c r="QAW89" s="60"/>
      <c r="QAX89" s="60"/>
      <c r="QAY89" s="60"/>
      <c r="QAZ89" s="60"/>
      <c r="QBA89" s="60"/>
      <c r="QBB89" s="60"/>
      <c r="QBC89" s="60"/>
      <c r="QBD89" s="60"/>
      <c r="QBE89" s="60"/>
      <c r="QBF89" s="60"/>
      <c r="QBG89" s="60"/>
      <c r="QBH89" s="60"/>
      <c r="QBI89" s="60"/>
      <c r="QBJ89" s="60"/>
      <c r="QBK89" s="60"/>
      <c r="QBL89" s="60"/>
      <c r="QBM89" s="60"/>
      <c r="QBN89" s="60"/>
      <c r="QBO89" s="60"/>
      <c r="QBP89" s="60"/>
      <c r="QBQ89" s="60"/>
      <c r="QBR89" s="60"/>
      <c r="QBS89" s="60"/>
      <c r="QBT89" s="60"/>
      <c r="QBU89" s="60"/>
      <c r="QBV89" s="60"/>
      <c r="QBW89" s="60"/>
      <c r="QBX89" s="60"/>
      <c r="QBY89" s="60"/>
      <c r="QBZ89" s="60"/>
      <c r="QCA89" s="60"/>
      <c r="QCB89" s="60"/>
      <c r="QCC89" s="60"/>
      <c r="QCD89" s="60"/>
      <c r="QCE89" s="60"/>
      <c r="QCF89" s="60"/>
      <c r="QCG89" s="60"/>
      <c r="QCH89" s="60"/>
      <c r="QCI89" s="60"/>
      <c r="QCJ89" s="60"/>
      <c r="QCK89" s="60"/>
      <c r="QCL89" s="60"/>
      <c r="QCM89" s="60"/>
      <c r="QCN89" s="60"/>
      <c r="QCO89" s="60"/>
      <c r="QCP89" s="60"/>
      <c r="QCQ89" s="60"/>
      <c r="QCR89" s="60"/>
      <c r="QCS89" s="60"/>
      <c r="QCT89" s="60"/>
      <c r="QCU89" s="60"/>
      <c r="QCV89" s="60"/>
      <c r="QCW89" s="60"/>
      <c r="QCX89" s="60"/>
      <c r="QCY89" s="60"/>
      <c r="QCZ89" s="60"/>
      <c r="QDA89" s="60"/>
      <c r="QDB89" s="60"/>
      <c r="QDC89" s="60"/>
      <c r="QDD89" s="60"/>
      <c r="QDE89" s="60"/>
      <c r="QDF89" s="60"/>
      <c r="QDG89" s="60"/>
      <c r="QDH89" s="60"/>
      <c r="QDI89" s="60"/>
      <c r="QDJ89" s="60"/>
      <c r="QDK89" s="60"/>
      <c r="QDL89" s="60"/>
      <c r="QDM89" s="60"/>
      <c r="QDN89" s="60"/>
      <c r="QDO89" s="60"/>
      <c r="QDP89" s="60"/>
      <c r="QDQ89" s="60"/>
      <c r="QDR89" s="60"/>
      <c r="QDS89" s="60"/>
      <c r="QDT89" s="60"/>
      <c r="QDU89" s="60"/>
      <c r="QDV89" s="60"/>
      <c r="QDW89" s="60"/>
      <c r="QDX89" s="60"/>
      <c r="QDY89" s="60"/>
      <c r="QDZ89" s="60"/>
      <c r="QEA89" s="60"/>
      <c r="QEB89" s="60"/>
      <c r="QEC89" s="60"/>
      <c r="QED89" s="60"/>
      <c r="QEE89" s="60"/>
      <c r="QEF89" s="60"/>
      <c r="QEG89" s="60"/>
      <c r="QEH89" s="60"/>
      <c r="QEI89" s="60"/>
      <c r="QEJ89" s="60"/>
      <c r="QEK89" s="60"/>
      <c r="QEL89" s="60"/>
      <c r="QEM89" s="60"/>
      <c r="QEN89" s="60"/>
      <c r="QEO89" s="60"/>
      <c r="QEP89" s="60"/>
      <c r="QEQ89" s="60"/>
      <c r="QER89" s="60"/>
      <c r="QES89" s="60"/>
      <c r="QET89" s="60"/>
      <c r="QEU89" s="60"/>
      <c r="QEV89" s="60"/>
      <c r="QEW89" s="60"/>
      <c r="QEX89" s="60"/>
      <c r="QEY89" s="60"/>
      <c r="QEZ89" s="60"/>
      <c r="QFA89" s="60"/>
      <c r="QFB89" s="60"/>
      <c r="QFC89" s="60"/>
      <c r="QFD89" s="60"/>
      <c r="QFE89" s="60"/>
      <c r="QFF89" s="60"/>
      <c r="QFG89" s="60"/>
      <c r="QFH89" s="60"/>
      <c r="QFI89" s="60"/>
      <c r="QFJ89" s="60"/>
      <c r="QFK89" s="60"/>
      <c r="QFL89" s="60"/>
      <c r="QFM89" s="60"/>
      <c r="QFN89" s="60"/>
      <c r="QFO89" s="60"/>
      <c r="QFP89" s="60"/>
      <c r="QFQ89" s="60"/>
      <c r="QFR89" s="60"/>
      <c r="QFS89" s="60"/>
      <c r="QFT89" s="60"/>
      <c r="QFU89" s="60"/>
      <c r="QFV89" s="60"/>
      <c r="QFW89" s="60"/>
      <c r="QFX89" s="60"/>
      <c r="QFY89" s="60"/>
      <c r="QFZ89" s="60"/>
      <c r="QGA89" s="60"/>
      <c r="QGB89" s="60"/>
      <c r="QGC89" s="60"/>
      <c r="QGD89" s="60"/>
      <c r="QGE89" s="60"/>
      <c r="QGF89" s="60"/>
      <c r="QGG89" s="60"/>
      <c r="QGH89" s="60"/>
      <c r="QGI89" s="60"/>
      <c r="QGJ89" s="60"/>
      <c r="QGK89" s="60"/>
      <c r="QGL89" s="60"/>
      <c r="QGM89" s="60"/>
      <c r="QGN89" s="60"/>
      <c r="QGO89" s="60"/>
      <c r="QGP89" s="60"/>
      <c r="QGQ89" s="60"/>
      <c r="QGR89" s="60"/>
      <c r="QGS89" s="60"/>
      <c r="QGT89" s="60"/>
      <c r="QGU89" s="60"/>
      <c r="QGV89" s="60"/>
      <c r="QGW89" s="60"/>
      <c r="QGX89" s="60"/>
      <c r="QGY89" s="60"/>
      <c r="QGZ89" s="60"/>
      <c r="QHA89" s="60"/>
      <c r="QHB89" s="60"/>
      <c r="QHC89" s="60"/>
      <c r="QHD89" s="60"/>
      <c r="QHE89" s="60"/>
      <c r="QHF89" s="60"/>
      <c r="QHG89" s="60"/>
      <c r="QHH89" s="60"/>
      <c r="QHI89" s="60"/>
      <c r="QHJ89" s="60"/>
      <c r="QHK89" s="60"/>
      <c r="QHL89" s="60"/>
      <c r="QHM89" s="60"/>
      <c r="QHN89" s="60"/>
      <c r="QHO89" s="60"/>
      <c r="QHP89" s="60"/>
      <c r="QHQ89" s="60"/>
      <c r="QHR89" s="60"/>
      <c r="QHS89" s="60"/>
      <c r="QHT89" s="60"/>
      <c r="QHU89" s="60"/>
      <c r="QHV89" s="60"/>
      <c r="QHW89" s="60"/>
      <c r="QHX89" s="60"/>
      <c r="QHY89" s="60"/>
      <c r="QHZ89" s="60"/>
      <c r="QIA89" s="60"/>
      <c r="QIB89" s="60"/>
      <c r="QIC89" s="60"/>
      <c r="QID89" s="60"/>
      <c r="QIE89" s="60"/>
      <c r="QIF89" s="60"/>
      <c r="QIG89" s="60"/>
      <c r="QIH89" s="60"/>
      <c r="QII89" s="60"/>
      <c r="QIJ89" s="60"/>
      <c r="QIK89" s="60"/>
      <c r="QIL89" s="60"/>
      <c r="QIM89" s="60"/>
      <c r="QIN89" s="60"/>
      <c r="QIO89" s="60"/>
      <c r="QIP89" s="60"/>
      <c r="QIQ89" s="60"/>
      <c r="QIR89" s="60"/>
      <c r="QIS89" s="60"/>
      <c r="QIT89" s="60"/>
      <c r="QIU89" s="60"/>
      <c r="QIV89" s="60"/>
      <c r="QIW89" s="60"/>
      <c r="QIX89" s="60"/>
      <c r="QIY89" s="60"/>
      <c r="QIZ89" s="60"/>
      <c r="QJA89" s="60"/>
      <c r="QJB89" s="60"/>
      <c r="QJC89" s="60"/>
      <c r="QJD89" s="60"/>
      <c r="QJE89" s="60"/>
      <c r="QJF89" s="60"/>
      <c r="QJG89" s="60"/>
      <c r="QJH89" s="60"/>
      <c r="QJI89" s="60"/>
      <c r="QJJ89" s="60"/>
      <c r="QJK89" s="60"/>
      <c r="QJL89" s="60"/>
      <c r="QJM89" s="60"/>
      <c r="QJN89" s="60"/>
      <c r="QJO89" s="60"/>
      <c r="QJP89" s="60"/>
      <c r="QJQ89" s="60"/>
      <c r="QJR89" s="60"/>
      <c r="QJS89" s="60"/>
      <c r="QJT89" s="60"/>
      <c r="QJU89" s="60"/>
      <c r="QJV89" s="60"/>
      <c r="QJW89" s="60"/>
      <c r="QJX89" s="60"/>
      <c r="QJY89" s="60"/>
      <c r="QJZ89" s="60"/>
      <c r="QKA89" s="60"/>
      <c r="QKB89" s="60"/>
      <c r="QKC89" s="60"/>
      <c r="QKD89" s="60"/>
      <c r="QKE89" s="60"/>
      <c r="QKF89" s="60"/>
      <c r="QKG89" s="60"/>
      <c r="QKH89" s="60"/>
      <c r="QKI89" s="60"/>
      <c r="QKJ89" s="60"/>
      <c r="QKK89" s="60"/>
      <c r="QKL89" s="60"/>
      <c r="QKM89" s="60"/>
      <c r="QKN89" s="60"/>
      <c r="QKO89" s="60"/>
      <c r="QKP89" s="60"/>
      <c r="QKQ89" s="60"/>
      <c r="QKR89" s="60"/>
      <c r="QKS89" s="60"/>
      <c r="QKT89" s="60"/>
      <c r="QKU89" s="60"/>
      <c r="QKV89" s="60"/>
      <c r="QKW89" s="60"/>
      <c r="QKX89" s="60"/>
      <c r="QKY89" s="60"/>
      <c r="QKZ89" s="60"/>
      <c r="QLA89" s="60"/>
      <c r="QLB89" s="60"/>
      <c r="QLC89" s="60"/>
      <c r="QLD89" s="60"/>
      <c r="QLE89" s="60"/>
      <c r="QLF89" s="60"/>
      <c r="QLG89" s="60"/>
      <c r="QLH89" s="60"/>
      <c r="QLI89" s="60"/>
      <c r="QLJ89" s="60"/>
      <c r="QLK89" s="60"/>
      <c r="QLL89" s="60"/>
      <c r="QLM89" s="60"/>
      <c r="QLN89" s="60"/>
      <c r="QLO89" s="60"/>
      <c r="QLP89" s="60"/>
      <c r="QLQ89" s="60"/>
      <c r="QLR89" s="60"/>
      <c r="QLS89" s="60"/>
      <c r="QLT89" s="60"/>
      <c r="QLU89" s="60"/>
      <c r="QLV89" s="60"/>
      <c r="QLW89" s="60"/>
      <c r="QLX89" s="60"/>
      <c r="QLY89" s="60"/>
      <c r="QLZ89" s="60"/>
      <c r="QMA89" s="60"/>
      <c r="QMB89" s="60"/>
      <c r="QMC89" s="60"/>
      <c r="QMD89" s="60"/>
      <c r="QME89" s="60"/>
      <c r="QMF89" s="60"/>
      <c r="QMG89" s="60"/>
      <c r="QMH89" s="60"/>
      <c r="QMI89" s="60"/>
      <c r="QMJ89" s="60"/>
      <c r="QMK89" s="60"/>
      <c r="QML89" s="60"/>
      <c r="QMM89" s="60"/>
      <c r="QMN89" s="60"/>
      <c r="QMO89" s="60"/>
      <c r="QMP89" s="60"/>
      <c r="QMQ89" s="60"/>
      <c r="QMR89" s="60"/>
      <c r="QMS89" s="60"/>
      <c r="QMT89" s="60"/>
      <c r="QMU89" s="60"/>
      <c r="QMV89" s="60"/>
      <c r="QMW89" s="60"/>
      <c r="QMX89" s="60"/>
      <c r="QMY89" s="60"/>
      <c r="QMZ89" s="60"/>
      <c r="QNA89" s="60"/>
      <c r="QNB89" s="60"/>
      <c r="QNC89" s="60"/>
      <c r="QND89" s="60"/>
      <c r="QNE89" s="60"/>
      <c r="QNF89" s="60"/>
      <c r="QNG89" s="60"/>
      <c r="QNH89" s="60"/>
      <c r="QNI89" s="60"/>
      <c r="QNJ89" s="60"/>
      <c r="QNK89" s="60"/>
      <c r="QNL89" s="60"/>
      <c r="QNM89" s="60"/>
      <c r="QNN89" s="60"/>
      <c r="QNO89" s="60"/>
      <c r="QNP89" s="60"/>
      <c r="QNQ89" s="60"/>
      <c r="QNR89" s="60"/>
      <c r="QNS89" s="60"/>
      <c r="QNT89" s="60"/>
      <c r="QNU89" s="60"/>
      <c r="QNV89" s="60"/>
      <c r="QNW89" s="60"/>
      <c r="QNX89" s="60"/>
      <c r="QNY89" s="60"/>
      <c r="QNZ89" s="60"/>
      <c r="QOA89" s="60"/>
      <c r="QOB89" s="60"/>
      <c r="QOC89" s="60"/>
      <c r="QOD89" s="60"/>
      <c r="QOE89" s="60"/>
      <c r="QOF89" s="60"/>
      <c r="QOG89" s="60"/>
      <c r="QOH89" s="60"/>
      <c r="QOI89" s="60"/>
      <c r="QOJ89" s="60"/>
      <c r="QOK89" s="60"/>
      <c r="QOL89" s="60"/>
      <c r="QOM89" s="60"/>
      <c r="QON89" s="60"/>
      <c r="QOO89" s="60"/>
      <c r="QOP89" s="60"/>
      <c r="QOQ89" s="60"/>
      <c r="QOR89" s="60"/>
      <c r="QOS89" s="60"/>
      <c r="QOT89" s="60"/>
      <c r="QOU89" s="60"/>
      <c r="QOV89" s="60"/>
      <c r="QOW89" s="60"/>
      <c r="QOX89" s="60"/>
      <c r="QOY89" s="60"/>
      <c r="QOZ89" s="60"/>
      <c r="QPA89" s="60"/>
      <c r="QPB89" s="60"/>
      <c r="QPC89" s="60"/>
      <c r="QPD89" s="60"/>
      <c r="QPE89" s="60"/>
      <c r="QPF89" s="60"/>
      <c r="QPG89" s="60"/>
      <c r="QPH89" s="60"/>
      <c r="QPI89" s="60"/>
      <c r="QPJ89" s="60"/>
      <c r="QPK89" s="60"/>
      <c r="QPL89" s="60"/>
      <c r="QPM89" s="60"/>
      <c r="QPN89" s="60"/>
      <c r="QPO89" s="60"/>
      <c r="QPP89" s="60"/>
      <c r="QPQ89" s="60"/>
      <c r="QPR89" s="60"/>
      <c r="QPS89" s="60"/>
      <c r="QPT89" s="60"/>
      <c r="QPU89" s="60"/>
      <c r="QPV89" s="60"/>
      <c r="QPW89" s="60"/>
      <c r="QPX89" s="60"/>
      <c r="QPY89" s="60"/>
      <c r="QPZ89" s="60"/>
      <c r="QQA89" s="60"/>
      <c r="QQB89" s="60"/>
      <c r="QQC89" s="60"/>
      <c r="QQD89" s="60"/>
      <c r="QQE89" s="60"/>
      <c r="QQF89" s="60"/>
      <c r="QQG89" s="60"/>
      <c r="QQH89" s="60"/>
      <c r="QQI89" s="60"/>
      <c r="QQJ89" s="60"/>
      <c r="QQK89" s="60"/>
      <c r="QQL89" s="60"/>
      <c r="QQM89" s="60"/>
      <c r="QQN89" s="60"/>
      <c r="QQO89" s="60"/>
      <c r="QQP89" s="60"/>
      <c r="QQQ89" s="60"/>
      <c r="QQR89" s="60"/>
      <c r="QQS89" s="60"/>
      <c r="QQT89" s="60"/>
      <c r="QQU89" s="60"/>
      <c r="QQV89" s="60"/>
      <c r="QQW89" s="60"/>
      <c r="QQX89" s="60"/>
      <c r="QQY89" s="60"/>
      <c r="QQZ89" s="60"/>
      <c r="QRA89" s="60"/>
      <c r="QRB89" s="60"/>
      <c r="QRC89" s="60"/>
      <c r="QRD89" s="60"/>
      <c r="QRE89" s="60"/>
      <c r="QRF89" s="60"/>
      <c r="QRG89" s="60"/>
      <c r="QRH89" s="60"/>
      <c r="QRI89" s="60"/>
      <c r="QRJ89" s="60"/>
      <c r="QRK89" s="60"/>
      <c r="QRL89" s="60"/>
      <c r="QRM89" s="60"/>
      <c r="QRN89" s="60"/>
      <c r="QRO89" s="60"/>
      <c r="QRP89" s="60"/>
      <c r="QRQ89" s="60"/>
      <c r="QRR89" s="60"/>
      <c r="QRS89" s="60"/>
      <c r="QRT89" s="60"/>
      <c r="QRU89" s="60"/>
      <c r="QRV89" s="60"/>
      <c r="QRW89" s="60"/>
      <c r="QRX89" s="60"/>
      <c r="QRY89" s="60"/>
      <c r="QRZ89" s="60"/>
      <c r="QSA89" s="60"/>
      <c r="QSB89" s="60"/>
      <c r="QSC89" s="60"/>
      <c r="QSD89" s="60"/>
      <c r="QSE89" s="60"/>
      <c r="QSF89" s="60"/>
      <c r="QSG89" s="60"/>
      <c r="QSH89" s="60"/>
      <c r="QSI89" s="60"/>
      <c r="QSJ89" s="60"/>
      <c r="QSK89" s="60"/>
      <c r="QSL89" s="60"/>
      <c r="QSM89" s="60"/>
      <c r="QSN89" s="60"/>
      <c r="QSO89" s="60"/>
      <c r="QSP89" s="60"/>
      <c r="QSQ89" s="60"/>
      <c r="QSR89" s="60"/>
      <c r="QSS89" s="60"/>
      <c r="QST89" s="60"/>
      <c r="QSU89" s="60"/>
      <c r="QSV89" s="60"/>
      <c r="QSW89" s="60"/>
      <c r="QSX89" s="60"/>
      <c r="QSY89" s="60"/>
      <c r="QSZ89" s="60"/>
      <c r="QTA89" s="60"/>
      <c r="QTB89" s="60"/>
      <c r="QTC89" s="60"/>
      <c r="QTD89" s="60"/>
      <c r="QTE89" s="60"/>
      <c r="QTF89" s="60"/>
      <c r="QTG89" s="60"/>
      <c r="QTH89" s="60"/>
      <c r="QTI89" s="60"/>
      <c r="QTJ89" s="60"/>
      <c r="QTK89" s="60"/>
      <c r="QTL89" s="60"/>
      <c r="QTM89" s="60"/>
      <c r="QTN89" s="60"/>
      <c r="QTO89" s="60"/>
      <c r="QTP89" s="60"/>
      <c r="QTQ89" s="60"/>
      <c r="QTR89" s="60"/>
      <c r="QTS89" s="60"/>
      <c r="QTT89" s="60"/>
      <c r="QTU89" s="60"/>
      <c r="QTV89" s="60"/>
      <c r="QTW89" s="60"/>
      <c r="QTX89" s="60"/>
      <c r="QTY89" s="60"/>
      <c r="QTZ89" s="60"/>
      <c r="QUA89" s="60"/>
      <c r="QUB89" s="60"/>
      <c r="QUC89" s="60"/>
      <c r="QUD89" s="60"/>
      <c r="QUE89" s="60"/>
      <c r="QUF89" s="60"/>
      <c r="QUG89" s="60"/>
      <c r="QUH89" s="60"/>
      <c r="QUI89" s="60"/>
      <c r="QUJ89" s="60"/>
      <c r="QUK89" s="60"/>
      <c r="QUL89" s="60"/>
      <c r="QUM89" s="60"/>
      <c r="QUN89" s="60"/>
      <c r="QUO89" s="60"/>
      <c r="QUP89" s="60"/>
      <c r="QUQ89" s="60"/>
      <c r="QUR89" s="60"/>
      <c r="QUS89" s="60"/>
      <c r="QUT89" s="60"/>
      <c r="QUU89" s="60"/>
      <c r="QUV89" s="60"/>
      <c r="QUW89" s="60"/>
      <c r="QUX89" s="60"/>
      <c r="QUY89" s="60"/>
      <c r="QUZ89" s="60"/>
      <c r="QVA89" s="60"/>
      <c r="QVB89" s="60"/>
      <c r="QVC89" s="60"/>
      <c r="QVD89" s="60"/>
      <c r="QVE89" s="60"/>
      <c r="QVF89" s="60"/>
      <c r="QVG89" s="60"/>
      <c r="QVH89" s="60"/>
      <c r="QVI89" s="60"/>
      <c r="QVJ89" s="60"/>
      <c r="QVK89" s="60"/>
      <c r="QVL89" s="60"/>
      <c r="QVM89" s="60"/>
      <c r="QVN89" s="60"/>
      <c r="QVO89" s="60"/>
      <c r="QVP89" s="60"/>
      <c r="QVQ89" s="60"/>
      <c r="QVR89" s="60"/>
      <c r="QVS89" s="60"/>
      <c r="QVT89" s="60"/>
      <c r="QVU89" s="60"/>
      <c r="QVV89" s="60"/>
      <c r="QVW89" s="60"/>
      <c r="QVX89" s="60"/>
      <c r="QVY89" s="60"/>
      <c r="QVZ89" s="60"/>
      <c r="QWA89" s="60"/>
      <c r="QWB89" s="60"/>
      <c r="QWC89" s="60"/>
      <c r="QWD89" s="60"/>
      <c r="QWE89" s="60"/>
      <c r="QWF89" s="60"/>
      <c r="QWG89" s="60"/>
      <c r="QWH89" s="60"/>
      <c r="QWI89" s="60"/>
      <c r="QWJ89" s="60"/>
      <c r="QWK89" s="60"/>
      <c r="QWL89" s="60"/>
      <c r="QWM89" s="60"/>
      <c r="QWN89" s="60"/>
      <c r="QWO89" s="60"/>
      <c r="QWP89" s="60"/>
      <c r="QWQ89" s="60"/>
      <c r="QWR89" s="60"/>
      <c r="QWS89" s="60"/>
      <c r="QWT89" s="60"/>
      <c r="QWU89" s="60"/>
      <c r="QWV89" s="60"/>
      <c r="QWW89" s="60"/>
      <c r="QWX89" s="60"/>
      <c r="QWY89" s="60"/>
      <c r="QWZ89" s="60"/>
      <c r="QXA89" s="60"/>
      <c r="QXB89" s="60"/>
      <c r="QXC89" s="60"/>
      <c r="QXD89" s="60"/>
      <c r="QXE89" s="60"/>
      <c r="QXF89" s="60"/>
      <c r="QXG89" s="60"/>
      <c r="QXH89" s="60"/>
      <c r="QXI89" s="60"/>
      <c r="QXJ89" s="60"/>
      <c r="QXK89" s="60"/>
      <c r="QXL89" s="60"/>
      <c r="QXM89" s="60"/>
      <c r="QXN89" s="60"/>
      <c r="QXO89" s="60"/>
      <c r="QXP89" s="60"/>
      <c r="QXQ89" s="60"/>
      <c r="QXR89" s="60"/>
      <c r="QXS89" s="60"/>
      <c r="QXT89" s="60"/>
      <c r="QXU89" s="60"/>
      <c r="QXV89" s="60"/>
      <c r="QXW89" s="60"/>
      <c r="QXX89" s="60"/>
      <c r="QXY89" s="60"/>
      <c r="QXZ89" s="60"/>
      <c r="QYA89" s="60"/>
      <c r="QYB89" s="60"/>
      <c r="QYC89" s="60"/>
      <c r="QYD89" s="60"/>
      <c r="QYE89" s="60"/>
      <c r="QYF89" s="60"/>
      <c r="QYG89" s="60"/>
      <c r="QYH89" s="60"/>
      <c r="QYI89" s="60"/>
      <c r="QYJ89" s="60"/>
      <c r="QYK89" s="60"/>
      <c r="QYL89" s="60"/>
      <c r="QYM89" s="60"/>
      <c r="QYN89" s="60"/>
      <c r="QYO89" s="60"/>
      <c r="QYP89" s="60"/>
      <c r="QYQ89" s="60"/>
      <c r="QYR89" s="60"/>
      <c r="QYS89" s="60"/>
      <c r="QYT89" s="60"/>
      <c r="QYU89" s="60"/>
      <c r="QYV89" s="60"/>
      <c r="QYW89" s="60"/>
      <c r="QYX89" s="60"/>
      <c r="QYY89" s="60"/>
      <c r="QYZ89" s="60"/>
      <c r="QZA89" s="60"/>
      <c r="QZB89" s="60"/>
      <c r="QZC89" s="60"/>
      <c r="QZD89" s="60"/>
      <c r="QZE89" s="60"/>
      <c r="QZF89" s="60"/>
      <c r="QZG89" s="60"/>
      <c r="QZH89" s="60"/>
      <c r="QZI89" s="60"/>
      <c r="QZJ89" s="60"/>
      <c r="QZK89" s="60"/>
      <c r="QZL89" s="60"/>
      <c r="QZM89" s="60"/>
      <c r="QZN89" s="60"/>
      <c r="QZO89" s="60"/>
      <c r="QZP89" s="60"/>
      <c r="QZQ89" s="60"/>
      <c r="QZR89" s="60"/>
      <c r="QZS89" s="60"/>
      <c r="QZT89" s="60"/>
      <c r="QZU89" s="60"/>
      <c r="QZV89" s="60"/>
      <c r="QZW89" s="60"/>
      <c r="QZX89" s="60"/>
      <c r="QZY89" s="60"/>
      <c r="QZZ89" s="60"/>
      <c r="RAA89" s="60"/>
      <c r="RAB89" s="60"/>
      <c r="RAC89" s="60"/>
      <c r="RAD89" s="60"/>
      <c r="RAE89" s="60"/>
      <c r="RAF89" s="60"/>
      <c r="RAG89" s="60"/>
      <c r="RAH89" s="60"/>
      <c r="RAI89" s="60"/>
      <c r="RAJ89" s="60"/>
      <c r="RAK89" s="60"/>
      <c r="RAL89" s="60"/>
      <c r="RAM89" s="60"/>
      <c r="RAN89" s="60"/>
      <c r="RAO89" s="60"/>
      <c r="RAP89" s="60"/>
      <c r="RAQ89" s="60"/>
      <c r="RAR89" s="60"/>
      <c r="RAS89" s="60"/>
      <c r="RAT89" s="60"/>
      <c r="RAU89" s="60"/>
      <c r="RAV89" s="60"/>
      <c r="RAW89" s="60"/>
      <c r="RAX89" s="60"/>
      <c r="RAY89" s="60"/>
      <c r="RAZ89" s="60"/>
      <c r="RBA89" s="60"/>
      <c r="RBB89" s="60"/>
      <c r="RBC89" s="60"/>
      <c r="RBD89" s="60"/>
      <c r="RBE89" s="60"/>
      <c r="RBF89" s="60"/>
      <c r="RBG89" s="60"/>
      <c r="RBH89" s="60"/>
      <c r="RBI89" s="60"/>
      <c r="RBJ89" s="60"/>
      <c r="RBK89" s="60"/>
      <c r="RBL89" s="60"/>
      <c r="RBM89" s="60"/>
      <c r="RBN89" s="60"/>
      <c r="RBO89" s="60"/>
      <c r="RBP89" s="60"/>
      <c r="RBQ89" s="60"/>
      <c r="RBR89" s="60"/>
      <c r="RBS89" s="60"/>
      <c r="RBT89" s="60"/>
      <c r="RBU89" s="60"/>
      <c r="RBV89" s="60"/>
      <c r="RBW89" s="60"/>
      <c r="RBX89" s="60"/>
      <c r="RBY89" s="60"/>
      <c r="RBZ89" s="60"/>
      <c r="RCA89" s="60"/>
      <c r="RCB89" s="60"/>
      <c r="RCC89" s="60"/>
      <c r="RCD89" s="60"/>
      <c r="RCE89" s="60"/>
      <c r="RCF89" s="60"/>
      <c r="RCG89" s="60"/>
      <c r="RCH89" s="60"/>
      <c r="RCI89" s="60"/>
      <c r="RCJ89" s="60"/>
      <c r="RCK89" s="60"/>
      <c r="RCL89" s="60"/>
      <c r="RCM89" s="60"/>
      <c r="RCN89" s="60"/>
      <c r="RCO89" s="60"/>
      <c r="RCP89" s="60"/>
      <c r="RCQ89" s="60"/>
      <c r="RCR89" s="60"/>
      <c r="RCS89" s="60"/>
      <c r="RCT89" s="60"/>
      <c r="RCU89" s="60"/>
      <c r="RCV89" s="60"/>
      <c r="RCW89" s="60"/>
      <c r="RCX89" s="60"/>
      <c r="RCY89" s="60"/>
      <c r="RCZ89" s="60"/>
      <c r="RDA89" s="60"/>
      <c r="RDB89" s="60"/>
      <c r="RDC89" s="60"/>
      <c r="RDD89" s="60"/>
      <c r="RDE89" s="60"/>
      <c r="RDF89" s="60"/>
      <c r="RDG89" s="60"/>
      <c r="RDH89" s="60"/>
      <c r="RDI89" s="60"/>
      <c r="RDJ89" s="60"/>
      <c r="RDK89" s="60"/>
      <c r="RDL89" s="60"/>
      <c r="RDM89" s="60"/>
      <c r="RDN89" s="60"/>
      <c r="RDO89" s="60"/>
      <c r="RDP89" s="60"/>
      <c r="RDQ89" s="60"/>
      <c r="RDR89" s="60"/>
      <c r="RDS89" s="60"/>
      <c r="RDT89" s="60"/>
      <c r="RDU89" s="60"/>
      <c r="RDV89" s="60"/>
      <c r="RDW89" s="60"/>
      <c r="RDX89" s="60"/>
      <c r="RDY89" s="60"/>
      <c r="RDZ89" s="60"/>
      <c r="REA89" s="60"/>
      <c r="REB89" s="60"/>
      <c r="REC89" s="60"/>
      <c r="RED89" s="60"/>
      <c r="REE89" s="60"/>
      <c r="REF89" s="60"/>
      <c r="REG89" s="60"/>
      <c r="REH89" s="60"/>
      <c r="REI89" s="60"/>
      <c r="REJ89" s="60"/>
      <c r="REK89" s="60"/>
      <c r="REL89" s="60"/>
      <c r="REM89" s="60"/>
      <c r="REN89" s="60"/>
      <c r="REO89" s="60"/>
      <c r="REP89" s="60"/>
      <c r="REQ89" s="60"/>
      <c r="RER89" s="60"/>
      <c r="RES89" s="60"/>
      <c r="RET89" s="60"/>
      <c r="REU89" s="60"/>
      <c r="REV89" s="60"/>
      <c r="REW89" s="60"/>
      <c r="REX89" s="60"/>
      <c r="REY89" s="60"/>
      <c r="REZ89" s="60"/>
      <c r="RFA89" s="60"/>
      <c r="RFB89" s="60"/>
      <c r="RFC89" s="60"/>
      <c r="RFD89" s="60"/>
      <c r="RFE89" s="60"/>
      <c r="RFF89" s="60"/>
      <c r="RFG89" s="60"/>
      <c r="RFH89" s="60"/>
      <c r="RFI89" s="60"/>
      <c r="RFJ89" s="60"/>
      <c r="RFK89" s="60"/>
      <c r="RFL89" s="60"/>
      <c r="RFM89" s="60"/>
      <c r="RFN89" s="60"/>
      <c r="RFO89" s="60"/>
      <c r="RFP89" s="60"/>
      <c r="RFQ89" s="60"/>
      <c r="RFR89" s="60"/>
      <c r="RFS89" s="60"/>
      <c r="RFT89" s="60"/>
      <c r="RFU89" s="60"/>
      <c r="RFV89" s="60"/>
      <c r="RFW89" s="60"/>
      <c r="RFX89" s="60"/>
      <c r="RFY89" s="60"/>
      <c r="RFZ89" s="60"/>
      <c r="RGA89" s="60"/>
      <c r="RGB89" s="60"/>
      <c r="RGC89" s="60"/>
      <c r="RGD89" s="60"/>
      <c r="RGE89" s="60"/>
      <c r="RGF89" s="60"/>
      <c r="RGG89" s="60"/>
      <c r="RGH89" s="60"/>
      <c r="RGI89" s="60"/>
      <c r="RGJ89" s="60"/>
      <c r="RGK89" s="60"/>
      <c r="RGL89" s="60"/>
      <c r="RGM89" s="60"/>
      <c r="RGN89" s="60"/>
      <c r="RGO89" s="60"/>
      <c r="RGP89" s="60"/>
      <c r="RGQ89" s="60"/>
      <c r="RGR89" s="60"/>
      <c r="RGS89" s="60"/>
      <c r="RGT89" s="60"/>
      <c r="RGU89" s="60"/>
      <c r="RGV89" s="60"/>
      <c r="RGW89" s="60"/>
      <c r="RGX89" s="60"/>
      <c r="RGY89" s="60"/>
      <c r="RGZ89" s="60"/>
      <c r="RHA89" s="60"/>
      <c r="RHB89" s="60"/>
      <c r="RHC89" s="60"/>
      <c r="RHD89" s="60"/>
      <c r="RHE89" s="60"/>
      <c r="RHF89" s="60"/>
      <c r="RHG89" s="60"/>
      <c r="RHH89" s="60"/>
      <c r="RHI89" s="60"/>
      <c r="RHJ89" s="60"/>
      <c r="RHK89" s="60"/>
      <c r="RHL89" s="60"/>
      <c r="RHM89" s="60"/>
      <c r="RHN89" s="60"/>
      <c r="RHO89" s="60"/>
      <c r="RHP89" s="60"/>
      <c r="RHQ89" s="60"/>
      <c r="RHR89" s="60"/>
      <c r="RHS89" s="60"/>
      <c r="RHT89" s="60"/>
      <c r="RHU89" s="60"/>
      <c r="RHV89" s="60"/>
      <c r="RHW89" s="60"/>
      <c r="RHX89" s="60"/>
      <c r="RHY89" s="60"/>
      <c r="RHZ89" s="60"/>
      <c r="RIA89" s="60"/>
      <c r="RIB89" s="60"/>
      <c r="RIC89" s="60"/>
      <c r="RID89" s="60"/>
      <c r="RIE89" s="60"/>
      <c r="RIF89" s="60"/>
      <c r="RIG89" s="60"/>
      <c r="RIH89" s="60"/>
      <c r="RII89" s="60"/>
      <c r="RIJ89" s="60"/>
      <c r="RIK89" s="60"/>
      <c r="RIL89" s="60"/>
      <c r="RIM89" s="60"/>
      <c r="RIN89" s="60"/>
      <c r="RIO89" s="60"/>
      <c r="RIP89" s="60"/>
      <c r="RIQ89" s="60"/>
      <c r="RIR89" s="60"/>
      <c r="RIS89" s="60"/>
      <c r="RIT89" s="60"/>
      <c r="RIU89" s="60"/>
      <c r="RIV89" s="60"/>
      <c r="RIW89" s="60"/>
      <c r="RIX89" s="60"/>
      <c r="RIY89" s="60"/>
      <c r="RIZ89" s="60"/>
      <c r="RJA89" s="60"/>
      <c r="RJB89" s="60"/>
      <c r="RJC89" s="60"/>
      <c r="RJD89" s="60"/>
      <c r="RJE89" s="60"/>
      <c r="RJF89" s="60"/>
      <c r="RJG89" s="60"/>
      <c r="RJH89" s="60"/>
      <c r="RJI89" s="60"/>
      <c r="RJJ89" s="60"/>
      <c r="RJK89" s="60"/>
      <c r="RJL89" s="60"/>
      <c r="RJM89" s="60"/>
      <c r="RJN89" s="60"/>
      <c r="RJO89" s="60"/>
      <c r="RJP89" s="60"/>
      <c r="RJQ89" s="60"/>
      <c r="RJR89" s="60"/>
      <c r="RJS89" s="60"/>
      <c r="RJT89" s="60"/>
      <c r="RJU89" s="60"/>
      <c r="RJV89" s="60"/>
      <c r="RJW89" s="60"/>
      <c r="RJX89" s="60"/>
      <c r="RJY89" s="60"/>
      <c r="RJZ89" s="60"/>
      <c r="RKA89" s="60"/>
      <c r="RKB89" s="60"/>
      <c r="RKC89" s="60"/>
      <c r="RKD89" s="60"/>
      <c r="RKE89" s="60"/>
      <c r="RKF89" s="60"/>
      <c r="RKG89" s="60"/>
      <c r="RKH89" s="60"/>
      <c r="RKI89" s="60"/>
      <c r="RKJ89" s="60"/>
      <c r="RKK89" s="60"/>
      <c r="RKL89" s="60"/>
      <c r="RKM89" s="60"/>
      <c r="RKN89" s="60"/>
      <c r="RKO89" s="60"/>
      <c r="RKP89" s="60"/>
      <c r="RKQ89" s="60"/>
      <c r="RKR89" s="60"/>
      <c r="RKS89" s="60"/>
      <c r="RKT89" s="60"/>
      <c r="RKU89" s="60"/>
      <c r="RKV89" s="60"/>
      <c r="RKW89" s="60"/>
      <c r="RKX89" s="60"/>
      <c r="RKY89" s="60"/>
      <c r="RKZ89" s="60"/>
      <c r="RLA89" s="60"/>
      <c r="RLB89" s="60"/>
      <c r="RLC89" s="60"/>
      <c r="RLD89" s="60"/>
      <c r="RLE89" s="60"/>
      <c r="RLF89" s="60"/>
      <c r="RLG89" s="60"/>
      <c r="RLH89" s="60"/>
      <c r="RLI89" s="60"/>
      <c r="RLJ89" s="60"/>
      <c r="RLK89" s="60"/>
      <c r="RLL89" s="60"/>
      <c r="RLM89" s="60"/>
      <c r="RLN89" s="60"/>
      <c r="RLO89" s="60"/>
      <c r="RLP89" s="60"/>
      <c r="RLQ89" s="60"/>
      <c r="RLR89" s="60"/>
      <c r="RLS89" s="60"/>
      <c r="RLT89" s="60"/>
      <c r="RLU89" s="60"/>
      <c r="RLV89" s="60"/>
      <c r="RLW89" s="60"/>
      <c r="RLX89" s="60"/>
      <c r="RLY89" s="60"/>
      <c r="RLZ89" s="60"/>
      <c r="RMA89" s="60"/>
      <c r="RMB89" s="60"/>
      <c r="RMC89" s="60"/>
      <c r="RMD89" s="60"/>
      <c r="RME89" s="60"/>
      <c r="RMF89" s="60"/>
      <c r="RMG89" s="60"/>
      <c r="RMH89" s="60"/>
      <c r="RMI89" s="60"/>
      <c r="RMJ89" s="60"/>
      <c r="RMK89" s="60"/>
      <c r="RML89" s="60"/>
      <c r="RMM89" s="60"/>
      <c r="RMN89" s="60"/>
      <c r="RMO89" s="60"/>
      <c r="RMP89" s="60"/>
      <c r="RMQ89" s="60"/>
      <c r="RMR89" s="60"/>
      <c r="RMS89" s="60"/>
      <c r="RMT89" s="60"/>
      <c r="RMU89" s="60"/>
      <c r="RMV89" s="60"/>
      <c r="RMW89" s="60"/>
      <c r="RMX89" s="60"/>
      <c r="RMY89" s="60"/>
      <c r="RMZ89" s="60"/>
      <c r="RNA89" s="60"/>
      <c r="RNB89" s="60"/>
      <c r="RNC89" s="60"/>
      <c r="RND89" s="60"/>
      <c r="RNE89" s="60"/>
      <c r="RNF89" s="60"/>
      <c r="RNG89" s="60"/>
      <c r="RNH89" s="60"/>
      <c r="RNI89" s="60"/>
      <c r="RNJ89" s="60"/>
      <c r="RNK89" s="60"/>
      <c r="RNL89" s="60"/>
      <c r="RNM89" s="60"/>
      <c r="RNN89" s="60"/>
      <c r="RNO89" s="60"/>
      <c r="RNP89" s="60"/>
      <c r="RNQ89" s="60"/>
      <c r="RNR89" s="60"/>
      <c r="RNS89" s="60"/>
      <c r="RNT89" s="60"/>
      <c r="RNU89" s="60"/>
      <c r="RNV89" s="60"/>
      <c r="RNW89" s="60"/>
      <c r="RNX89" s="60"/>
      <c r="RNY89" s="60"/>
      <c r="RNZ89" s="60"/>
      <c r="ROA89" s="60"/>
      <c r="ROB89" s="60"/>
      <c r="ROC89" s="60"/>
      <c r="ROD89" s="60"/>
      <c r="ROE89" s="60"/>
      <c r="ROF89" s="60"/>
      <c r="ROG89" s="60"/>
      <c r="ROH89" s="60"/>
      <c r="ROI89" s="60"/>
      <c r="ROJ89" s="60"/>
      <c r="ROK89" s="60"/>
      <c r="ROL89" s="60"/>
      <c r="ROM89" s="60"/>
      <c r="RON89" s="60"/>
      <c r="ROO89" s="60"/>
      <c r="ROP89" s="60"/>
      <c r="ROQ89" s="60"/>
      <c r="ROR89" s="60"/>
      <c r="ROS89" s="60"/>
      <c r="ROT89" s="60"/>
      <c r="ROU89" s="60"/>
      <c r="ROV89" s="60"/>
      <c r="ROW89" s="60"/>
      <c r="ROX89" s="60"/>
      <c r="ROY89" s="60"/>
      <c r="ROZ89" s="60"/>
      <c r="RPA89" s="60"/>
      <c r="RPB89" s="60"/>
      <c r="RPC89" s="60"/>
      <c r="RPD89" s="60"/>
      <c r="RPE89" s="60"/>
      <c r="RPF89" s="60"/>
      <c r="RPG89" s="60"/>
      <c r="RPH89" s="60"/>
      <c r="RPI89" s="60"/>
      <c r="RPJ89" s="60"/>
      <c r="RPK89" s="60"/>
      <c r="RPL89" s="60"/>
      <c r="RPM89" s="60"/>
      <c r="RPN89" s="60"/>
      <c r="RPO89" s="60"/>
      <c r="RPP89" s="60"/>
      <c r="RPQ89" s="60"/>
      <c r="RPR89" s="60"/>
      <c r="RPS89" s="60"/>
      <c r="RPT89" s="60"/>
      <c r="RPU89" s="60"/>
      <c r="RPV89" s="60"/>
      <c r="RPW89" s="60"/>
      <c r="RPX89" s="60"/>
      <c r="RPY89" s="60"/>
      <c r="RPZ89" s="60"/>
      <c r="RQA89" s="60"/>
      <c r="RQB89" s="60"/>
      <c r="RQC89" s="60"/>
      <c r="RQD89" s="60"/>
      <c r="RQE89" s="60"/>
      <c r="RQF89" s="60"/>
      <c r="RQG89" s="60"/>
      <c r="RQH89" s="60"/>
      <c r="RQI89" s="60"/>
      <c r="RQJ89" s="60"/>
      <c r="RQK89" s="60"/>
      <c r="RQL89" s="60"/>
      <c r="RQM89" s="60"/>
      <c r="RQN89" s="60"/>
      <c r="RQO89" s="60"/>
      <c r="RQP89" s="60"/>
      <c r="RQQ89" s="60"/>
      <c r="RQR89" s="60"/>
      <c r="RQS89" s="60"/>
      <c r="RQT89" s="60"/>
      <c r="RQU89" s="60"/>
      <c r="RQV89" s="60"/>
      <c r="RQW89" s="60"/>
      <c r="RQX89" s="60"/>
      <c r="RQY89" s="60"/>
      <c r="RQZ89" s="60"/>
      <c r="RRA89" s="60"/>
      <c r="RRB89" s="60"/>
      <c r="RRC89" s="60"/>
      <c r="RRD89" s="60"/>
      <c r="RRE89" s="60"/>
      <c r="RRF89" s="60"/>
      <c r="RRG89" s="60"/>
      <c r="RRH89" s="60"/>
      <c r="RRI89" s="60"/>
      <c r="RRJ89" s="60"/>
      <c r="RRK89" s="60"/>
      <c r="RRL89" s="60"/>
      <c r="RRM89" s="60"/>
      <c r="RRN89" s="60"/>
      <c r="RRO89" s="60"/>
      <c r="RRP89" s="60"/>
      <c r="RRQ89" s="60"/>
      <c r="RRR89" s="60"/>
      <c r="RRS89" s="60"/>
      <c r="RRT89" s="60"/>
      <c r="RRU89" s="60"/>
      <c r="RRV89" s="60"/>
      <c r="RRW89" s="60"/>
      <c r="RRX89" s="60"/>
      <c r="RRY89" s="60"/>
      <c r="RRZ89" s="60"/>
      <c r="RSA89" s="60"/>
      <c r="RSB89" s="60"/>
      <c r="RSC89" s="60"/>
      <c r="RSD89" s="60"/>
      <c r="RSE89" s="60"/>
      <c r="RSF89" s="60"/>
      <c r="RSG89" s="60"/>
      <c r="RSH89" s="60"/>
      <c r="RSI89" s="60"/>
      <c r="RSJ89" s="60"/>
      <c r="RSK89" s="60"/>
      <c r="RSL89" s="60"/>
      <c r="RSM89" s="60"/>
      <c r="RSN89" s="60"/>
      <c r="RSO89" s="60"/>
      <c r="RSP89" s="60"/>
      <c r="RSQ89" s="60"/>
      <c r="RSR89" s="60"/>
      <c r="RSS89" s="60"/>
      <c r="RST89" s="60"/>
      <c r="RSU89" s="60"/>
      <c r="RSV89" s="60"/>
      <c r="RSW89" s="60"/>
      <c r="RSX89" s="60"/>
      <c r="RSY89" s="60"/>
      <c r="RSZ89" s="60"/>
      <c r="RTA89" s="60"/>
      <c r="RTB89" s="60"/>
      <c r="RTC89" s="60"/>
      <c r="RTD89" s="60"/>
      <c r="RTE89" s="60"/>
      <c r="RTF89" s="60"/>
      <c r="RTG89" s="60"/>
      <c r="RTH89" s="60"/>
      <c r="RTI89" s="60"/>
      <c r="RTJ89" s="60"/>
      <c r="RTK89" s="60"/>
      <c r="RTL89" s="60"/>
      <c r="RTM89" s="60"/>
      <c r="RTN89" s="60"/>
      <c r="RTO89" s="60"/>
      <c r="RTP89" s="60"/>
      <c r="RTQ89" s="60"/>
      <c r="RTR89" s="60"/>
      <c r="RTS89" s="60"/>
      <c r="RTT89" s="60"/>
      <c r="RTU89" s="60"/>
      <c r="RTV89" s="60"/>
      <c r="RTW89" s="60"/>
      <c r="RTX89" s="60"/>
      <c r="RTY89" s="60"/>
      <c r="RTZ89" s="60"/>
      <c r="RUA89" s="60"/>
      <c r="RUB89" s="60"/>
      <c r="RUC89" s="60"/>
      <c r="RUD89" s="60"/>
      <c r="RUE89" s="60"/>
      <c r="RUF89" s="60"/>
      <c r="RUG89" s="60"/>
      <c r="RUH89" s="60"/>
      <c r="RUI89" s="60"/>
      <c r="RUJ89" s="60"/>
      <c r="RUK89" s="60"/>
      <c r="RUL89" s="60"/>
      <c r="RUM89" s="60"/>
      <c r="RUN89" s="60"/>
      <c r="RUO89" s="60"/>
      <c r="RUP89" s="60"/>
      <c r="RUQ89" s="60"/>
      <c r="RUR89" s="60"/>
      <c r="RUS89" s="60"/>
      <c r="RUT89" s="60"/>
      <c r="RUU89" s="60"/>
      <c r="RUV89" s="60"/>
      <c r="RUW89" s="60"/>
      <c r="RUX89" s="60"/>
      <c r="RUY89" s="60"/>
      <c r="RUZ89" s="60"/>
      <c r="RVA89" s="60"/>
      <c r="RVB89" s="60"/>
      <c r="RVC89" s="60"/>
      <c r="RVD89" s="60"/>
      <c r="RVE89" s="60"/>
      <c r="RVF89" s="60"/>
      <c r="RVG89" s="60"/>
      <c r="RVH89" s="60"/>
      <c r="RVI89" s="60"/>
      <c r="RVJ89" s="60"/>
      <c r="RVK89" s="60"/>
      <c r="RVL89" s="60"/>
      <c r="RVM89" s="60"/>
      <c r="RVN89" s="60"/>
      <c r="RVO89" s="60"/>
      <c r="RVP89" s="60"/>
      <c r="RVQ89" s="60"/>
      <c r="RVR89" s="60"/>
      <c r="RVS89" s="60"/>
      <c r="RVT89" s="60"/>
      <c r="RVU89" s="60"/>
      <c r="RVV89" s="60"/>
      <c r="RVW89" s="60"/>
      <c r="RVX89" s="60"/>
      <c r="RVY89" s="60"/>
      <c r="RVZ89" s="60"/>
      <c r="RWA89" s="60"/>
      <c r="RWB89" s="60"/>
      <c r="RWC89" s="60"/>
      <c r="RWD89" s="60"/>
      <c r="RWE89" s="60"/>
      <c r="RWF89" s="60"/>
      <c r="RWG89" s="60"/>
      <c r="RWH89" s="60"/>
      <c r="RWI89" s="60"/>
      <c r="RWJ89" s="60"/>
      <c r="RWK89" s="60"/>
      <c r="RWL89" s="60"/>
      <c r="RWM89" s="60"/>
      <c r="RWN89" s="60"/>
      <c r="RWO89" s="60"/>
      <c r="RWP89" s="60"/>
      <c r="RWQ89" s="60"/>
      <c r="RWR89" s="60"/>
      <c r="RWS89" s="60"/>
      <c r="RWT89" s="60"/>
      <c r="RWU89" s="60"/>
      <c r="RWV89" s="60"/>
      <c r="RWW89" s="60"/>
      <c r="RWX89" s="60"/>
      <c r="RWY89" s="60"/>
      <c r="RWZ89" s="60"/>
      <c r="RXA89" s="60"/>
      <c r="RXB89" s="60"/>
      <c r="RXC89" s="60"/>
      <c r="RXD89" s="60"/>
      <c r="RXE89" s="60"/>
      <c r="RXF89" s="60"/>
      <c r="RXG89" s="60"/>
      <c r="RXH89" s="60"/>
      <c r="RXI89" s="60"/>
      <c r="RXJ89" s="60"/>
      <c r="RXK89" s="60"/>
      <c r="RXL89" s="60"/>
      <c r="RXM89" s="60"/>
      <c r="RXN89" s="60"/>
      <c r="RXO89" s="60"/>
      <c r="RXP89" s="60"/>
      <c r="RXQ89" s="60"/>
      <c r="RXR89" s="60"/>
      <c r="RXS89" s="60"/>
      <c r="RXT89" s="60"/>
      <c r="RXU89" s="60"/>
      <c r="RXV89" s="60"/>
      <c r="RXW89" s="60"/>
      <c r="RXX89" s="60"/>
      <c r="RXY89" s="60"/>
      <c r="RXZ89" s="60"/>
      <c r="RYA89" s="60"/>
      <c r="RYB89" s="60"/>
      <c r="RYC89" s="60"/>
      <c r="RYD89" s="60"/>
      <c r="RYE89" s="60"/>
      <c r="RYF89" s="60"/>
      <c r="RYG89" s="60"/>
      <c r="RYH89" s="60"/>
      <c r="RYI89" s="60"/>
      <c r="RYJ89" s="60"/>
      <c r="RYK89" s="60"/>
      <c r="RYL89" s="60"/>
      <c r="RYM89" s="60"/>
      <c r="RYN89" s="60"/>
      <c r="RYO89" s="60"/>
      <c r="RYP89" s="60"/>
      <c r="RYQ89" s="60"/>
      <c r="RYR89" s="60"/>
      <c r="RYS89" s="60"/>
      <c r="RYT89" s="60"/>
      <c r="RYU89" s="60"/>
      <c r="RYV89" s="60"/>
      <c r="RYW89" s="60"/>
      <c r="RYX89" s="60"/>
      <c r="RYY89" s="60"/>
      <c r="RYZ89" s="60"/>
      <c r="RZA89" s="60"/>
      <c r="RZB89" s="60"/>
      <c r="RZC89" s="60"/>
      <c r="RZD89" s="60"/>
      <c r="RZE89" s="60"/>
      <c r="RZF89" s="60"/>
      <c r="RZG89" s="60"/>
      <c r="RZH89" s="60"/>
      <c r="RZI89" s="60"/>
      <c r="RZJ89" s="60"/>
      <c r="RZK89" s="60"/>
      <c r="RZL89" s="60"/>
      <c r="RZM89" s="60"/>
      <c r="RZN89" s="60"/>
      <c r="RZO89" s="60"/>
      <c r="RZP89" s="60"/>
      <c r="RZQ89" s="60"/>
      <c r="RZR89" s="60"/>
      <c r="RZS89" s="60"/>
      <c r="RZT89" s="60"/>
      <c r="RZU89" s="60"/>
      <c r="RZV89" s="60"/>
      <c r="RZW89" s="60"/>
      <c r="RZX89" s="60"/>
      <c r="RZY89" s="60"/>
      <c r="RZZ89" s="60"/>
      <c r="SAA89" s="60"/>
      <c r="SAB89" s="60"/>
      <c r="SAC89" s="60"/>
      <c r="SAD89" s="60"/>
      <c r="SAE89" s="60"/>
      <c r="SAF89" s="60"/>
      <c r="SAG89" s="60"/>
      <c r="SAH89" s="60"/>
      <c r="SAI89" s="60"/>
      <c r="SAJ89" s="60"/>
      <c r="SAK89" s="60"/>
      <c r="SAL89" s="60"/>
      <c r="SAM89" s="60"/>
      <c r="SAN89" s="60"/>
      <c r="SAO89" s="60"/>
      <c r="SAP89" s="60"/>
      <c r="SAQ89" s="60"/>
      <c r="SAR89" s="60"/>
      <c r="SAS89" s="60"/>
      <c r="SAT89" s="60"/>
      <c r="SAU89" s="60"/>
      <c r="SAV89" s="60"/>
      <c r="SAW89" s="60"/>
      <c r="SAX89" s="60"/>
      <c r="SAY89" s="60"/>
      <c r="SAZ89" s="60"/>
      <c r="SBA89" s="60"/>
      <c r="SBB89" s="60"/>
      <c r="SBC89" s="60"/>
      <c r="SBD89" s="60"/>
      <c r="SBE89" s="60"/>
      <c r="SBF89" s="60"/>
      <c r="SBG89" s="60"/>
      <c r="SBH89" s="60"/>
      <c r="SBI89" s="60"/>
      <c r="SBJ89" s="60"/>
      <c r="SBK89" s="60"/>
      <c r="SBL89" s="60"/>
      <c r="SBM89" s="60"/>
      <c r="SBN89" s="60"/>
      <c r="SBO89" s="60"/>
      <c r="SBP89" s="60"/>
      <c r="SBQ89" s="60"/>
      <c r="SBR89" s="60"/>
      <c r="SBS89" s="60"/>
      <c r="SBT89" s="60"/>
      <c r="SBU89" s="60"/>
      <c r="SBV89" s="60"/>
      <c r="SBW89" s="60"/>
      <c r="SBX89" s="60"/>
      <c r="SBY89" s="60"/>
      <c r="SBZ89" s="60"/>
      <c r="SCA89" s="60"/>
      <c r="SCB89" s="60"/>
      <c r="SCC89" s="60"/>
      <c r="SCD89" s="60"/>
      <c r="SCE89" s="60"/>
      <c r="SCF89" s="60"/>
      <c r="SCG89" s="60"/>
      <c r="SCH89" s="60"/>
      <c r="SCI89" s="60"/>
      <c r="SCJ89" s="60"/>
      <c r="SCK89" s="60"/>
      <c r="SCL89" s="60"/>
      <c r="SCM89" s="60"/>
      <c r="SCN89" s="60"/>
      <c r="SCO89" s="60"/>
      <c r="SCP89" s="60"/>
      <c r="SCQ89" s="60"/>
      <c r="SCR89" s="60"/>
      <c r="SCS89" s="60"/>
      <c r="SCT89" s="60"/>
      <c r="SCU89" s="60"/>
      <c r="SCV89" s="60"/>
      <c r="SCW89" s="60"/>
      <c r="SCX89" s="60"/>
      <c r="SCY89" s="60"/>
      <c r="SCZ89" s="60"/>
      <c r="SDA89" s="60"/>
      <c r="SDB89" s="60"/>
      <c r="SDC89" s="60"/>
      <c r="SDD89" s="60"/>
      <c r="SDE89" s="60"/>
      <c r="SDF89" s="60"/>
      <c r="SDG89" s="60"/>
      <c r="SDH89" s="60"/>
      <c r="SDI89" s="60"/>
      <c r="SDJ89" s="60"/>
      <c r="SDK89" s="60"/>
      <c r="SDL89" s="60"/>
      <c r="SDM89" s="60"/>
      <c r="SDN89" s="60"/>
      <c r="SDO89" s="60"/>
      <c r="SDP89" s="60"/>
      <c r="SDQ89" s="60"/>
      <c r="SDR89" s="60"/>
      <c r="SDS89" s="60"/>
      <c r="SDT89" s="60"/>
      <c r="SDU89" s="60"/>
      <c r="SDV89" s="60"/>
      <c r="SDW89" s="60"/>
      <c r="SDX89" s="60"/>
      <c r="SDY89" s="60"/>
      <c r="SDZ89" s="60"/>
      <c r="SEA89" s="60"/>
      <c r="SEB89" s="60"/>
      <c r="SEC89" s="60"/>
      <c r="SED89" s="60"/>
      <c r="SEE89" s="60"/>
      <c r="SEF89" s="60"/>
      <c r="SEG89" s="60"/>
      <c r="SEH89" s="60"/>
      <c r="SEI89" s="60"/>
      <c r="SEJ89" s="60"/>
      <c r="SEK89" s="60"/>
      <c r="SEL89" s="60"/>
      <c r="SEM89" s="60"/>
      <c r="SEN89" s="60"/>
      <c r="SEO89" s="60"/>
      <c r="SEP89" s="60"/>
      <c r="SEQ89" s="60"/>
      <c r="SER89" s="60"/>
      <c r="SES89" s="60"/>
      <c r="SET89" s="60"/>
      <c r="SEU89" s="60"/>
      <c r="SEV89" s="60"/>
      <c r="SEW89" s="60"/>
      <c r="SEX89" s="60"/>
      <c r="SEY89" s="60"/>
      <c r="SEZ89" s="60"/>
      <c r="SFA89" s="60"/>
      <c r="SFB89" s="60"/>
      <c r="SFC89" s="60"/>
      <c r="SFD89" s="60"/>
      <c r="SFE89" s="60"/>
      <c r="SFF89" s="60"/>
      <c r="SFG89" s="60"/>
      <c r="SFH89" s="60"/>
      <c r="SFI89" s="60"/>
      <c r="SFJ89" s="60"/>
      <c r="SFK89" s="60"/>
      <c r="SFL89" s="60"/>
      <c r="SFM89" s="60"/>
      <c r="SFN89" s="60"/>
      <c r="SFO89" s="60"/>
      <c r="SFP89" s="60"/>
      <c r="SFQ89" s="60"/>
      <c r="SFR89" s="60"/>
      <c r="SFS89" s="60"/>
      <c r="SFT89" s="60"/>
      <c r="SFU89" s="60"/>
      <c r="SFV89" s="60"/>
      <c r="SFW89" s="60"/>
      <c r="SFX89" s="60"/>
      <c r="SFY89" s="60"/>
      <c r="SFZ89" s="60"/>
      <c r="SGA89" s="60"/>
      <c r="SGB89" s="60"/>
      <c r="SGC89" s="60"/>
      <c r="SGD89" s="60"/>
      <c r="SGE89" s="60"/>
      <c r="SGF89" s="60"/>
      <c r="SGG89" s="60"/>
      <c r="SGH89" s="60"/>
      <c r="SGI89" s="60"/>
      <c r="SGJ89" s="60"/>
      <c r="SGK89" s="60"/>
      <c r="SGL89" s="60"/>
      <c r="SGM89" s="60"/>
      <c r="SGN89" s="60"/>
      <c r="SGO89" s="60"/>
      <c r="SGP89" s="60"/>
      <c r="SGQ89" s="60"/>
      <c r="SGR89" s="60"/>
      <c r="SGS89" s="60"/>
      <c r="SGT89" s="60"/>
      <c r="SGU89" s="60"/>
      <c r="SGV89" s="60"/>
      <c r="SGW89" s="60"/>
      <c r="SGX89" s="60"/>
      <c r="SGY89" s="60"/>
      <c r="SGZ89" s="60"/>
      <c r="SHA89" s="60"/>
      <c r="SHB89" s="60"/>
      <c r="SHC89" s="60"/>
      <c r="SHD89" s="60"/>
      <c r="SHE89" s="60"/>
      <c r="SHF89" s="60"/>
      <c r="SHG89" s="60"/>
      <c r="SHH89" s="60"/>
      <c r="SHI89" s="60"/>
      <c r="SHJ89" s="60"/>
      <c r="SHK89" s="60"/>
      <c r="SHL89" s="60"/>
      <c r="SHM89" s="60"/>
      <c r="SHN89" s="60"/>
      <c r="SHO89" s="60"/>
      <c r="SHP89" s="60"/>
      <c r="SHQ89" s="60"/>
      <c r="SHR89" s="60"/>
      <c r="SHS89" s="60"/>
      <c r="SHT89" s="60"/>
      <c r="SHU89" s="60"/>
      <c r="SHV89" s="60"/>
      <c r="SHW89" s="60"/>
      <c r="SHX89" s="60"/>
      <c r="SHY89" s="60"/>
      <c r="SHZ89" s="60"/>
      <c r="SIA89" s="60"/>
      <c r="SIB89" s="60"/>
      <c r="SIC89" s="60"/>
      <c r="SID89" s="60"/>
      <c r="SIE89" s="60"/>
      <c r="SIF89" s="60"/>
      <c r="SIG89" s="60"/>
      <c r="SIH89" s="60"/>
      <c r="SII89" s="60"/>
      <c r="SIJ89" s="60"/>
      <c r="SIK89" s="60"/>
      <c r="SIL89" s="60"/>
      <c r="SIM89" s="60"/>
      <c r="SIN89" s="60"/>
      <c r="SIO89" s="60"/>
      <c r="SIP89" s="60"/>
      <c r="SIQ89" s="60"/>
      <c r="SIR89" s="60"/>
      <c r="SIS89" s="60"/>
      <c r="SIT89" s="60"/>
      <c r="SIU89" s="60"/>
      <c r="SIV89" s="60"/>
      <c r="SIW89" s="60"/>
      <c r="SIX89" s="60"/>
      <c r="SIY89" s="60"/>
      <c r="SIZ89" s="60"/>
      <c r="SJA89" s="60"/>
      <c r="SJB89" s="60"/>
      <c r="SJC89" s="60"/>
      <c r="SJD89" s="60"/>
      <c r="SJE89" s="60"/>
      <c r="SJF89" s="60"/>
      <c r="SJG89" s="60"/>
      <c r="SJH89" s="60"/>
      <c r="SJI89" s="60"/>
      <c r="SJJ89" s="60"/>
      <c r="SJK89" s="60"/>
      <c r="SJL89" s="60"/>
      <c r="SJM89" s="60"/>
      <c r="SJN89" s="60"/>
      <c r="SJO89" s="60"/>
      <c r="SJP89" s="60"/>
      <c r="SJQ89" s="60"/>
      <c r="SJR89" s="60"/>
      <c r="SJS89" s="60"/>
      <c r="SJT89" s="60"/>
      <c r="SJU89" s="60"/>
      <c r="SJV89" s="60"/>
      <c r="SJW89" s="60"/>
      <c r="SJX89" s="60"/>
      <c r="SJY89" s="60"/>
      <c r="SJZ89" s="60"/>
      <c r="SKA89" s="60"/>
      <c r="SKB89" s="60"/>
      <c r="SKC89" s="60"/>
      <c r="SKD89" s="60"/>
      <c r="SKE89" s="60"/>
      <c r="SKF89" s="60"/>
      <c r="SKG89" s="60"/>
      <c r="SKH89" s="60"/>
      <c r="SKI89" s="60"/>
      <c r="SKJ89" s="60"/>
      <c r="SKK89" s="60"/>
      <c r="SKL89" s="60"/>
      <c r="SKM89" s="60"/>
      <c r="SKN89" s="60"/>
      <c r="SKO89" s="60"/>
      <c r="SKP89" s="60"/>
      <c r="SKQ89" s="60"/>
      <c r="SKR89" s="60"/>
      <c r="SKS89" s="60"/>
      <c r="SKT89" s="60"/>
      <c r="SKU89" s="60"/>
      <c r="SKV89" s="60"/>
      <c r="SKW89" s="60"/>
      <c r="SKX89" s="60"/>
      <c r="SKY89" s="60"/>
      <c r="SKZ89" s="60"/>
      <c r="SLA89" s="60"/>
      <c r="SLB89" s="60"/>
      <c r="SLC89" s="60"/>
      <c r="SLD89" s="60"/>
      <c r="SLE89" s="60"/>
      <c r="SLF89" s="60"/>
      <c r="SLG89" s="60"/>
      <c r="SLH89" s="60"/>
      <c r="SLI89" s="60"/>
      <c r="SLJ89" s="60"/>
      <c r="SLK89" s="60"/>
      <c r="SLL89" s="60"/>
      <c r="SLM89" s="60"/>
      <c r="SLN89" s="60"/>
      <c r="SLO89" s="60"/>
      <c r="SLP89" s="60"/>
      <c r="SLQ89" s="60"/>
      <c r="SLR89" s="60"/>
      <c r="SLS89" s="60"/>
      <c r="SLT89" s="60"/>
      <c r="SLU89" s="60"/>
      <c r="SLV89" s="60"/>
      <c r="SLW89" s="60"/>
      <c r="SLX89" s="60"/>
      <c r="SLY89" s="60"/>
      <c r="SLZ89" s="60"/>
      <c r="SMA89" s="60"/>
      <c r="SMB89" s="60"/>
      <c r="SMC89" s="60"/>
      <c r="SMD89" s="60"/>
      <c r="SME89" s="60"/>
      <c r="SMF89" s="60"/>
      <c r="SMG89" s="60"/>
      <c r="SMH89" s="60"/>
      <c r="SMI89" s="60"/>
      <c r="SMJ89" s="60"/>
      <c r="SMK89" s="60"/>
      <c r="SML89" s="60"/>
      <c r="SMM89" s="60"/>
      <c r="SMN89" s="60"/>
      <c r="SMO89" s="60"/>
      <c r="SMP89" s="60"/>
      <c r="SMQ89" s="60"/>
      <c r="SMR89" s="60"/>
      <c r="SMS89" s="60"/>
      <c r="SMT89" s="60"/>
      <c r="SMU89" s="60"/>
      <c r="SMV89" s="60"/>
      <c r="SMW89" s="60"/>
      <c r="SMX89" s="60"/>
      <c r="SMY89" s="60"/>
      <c r="SMZ89" s="60"/>
      <c r="SNA89" s="60"/>
      <c r="SNB89" s="60"/>
      <c r="SNC89" s="60"/>
      <c r="SND89" s="60"/>
      <c r="SNE89" s="60"/>
      <c r="SNF89" s="60"/>
      <c r="SNG89" s="60"/>
      <c r="SNH89" s="60"/>
      <c r="SNI89" s="60"/>
      <c r="SNJ89" s="60"/>
      <c r="SNK89" s="60"/>
      <c r="SNL89" s="60"/>
      <c r="SNM89" s="60"/>
      <c r="SNN89" s="60"/>
      <c r="SNO89" s="60"/>
      <c r="SNP89" s="60"/>
      <c r="SNQ89" s="60"/>
      <c r="SNR89" s="60"/>
      <c r="SNS89" s="60"/>
      <c r="SNT89" s="60"/>
      <c r="SNU89" s="60"/>
      <c r="SNV89" s="60"/>
      <c r="SNW89" s="60"/>
      <c r="SNX89" s="60"/>
      <c r="SNY89" s="60"/>
      <c r="SNZ89" s="60"/>
      <c r="SOA89" s="60"/>
      <c r="SOB89" s="60"/>
      <c r="SOC89" s="60"/>
      <c r="SOD89" s="60"/>
      <c r="SOE89" s="60"/>
      <c r="SOF89" s="60"/>
      <c r="SOG89" s="60"/>
      <c r="SOH89" s="60"/>
      <c r="SOI89" s="60"/>
      <c r="SOJ89" s="60"/>
      <c r="SOK89" s="60"/>
      <c r="SOL89" s="60"/>
      <c r="SOM89" s="60"/>
      <c r="SON89" s="60"/>
      <c r="SOO89" s="60"/>
      <c r="SOP89" s="60"/>
      <c r="SOQ89" s="60"/>
      <c r="SOR89" s="60"/>
      <c r="SOS89" s="60"/>
      <c r="SOT89" s="60"/>
      <c r="SOU89" s="60"/>
      <c r="SOV89" s="60"/>
      <c r="SOW89" s="60"/>
      <c r="SOX89" s="60"/>
      <c r="SOY89" s="60"/>
      <c r="SOZ89" s="60"/>
      <c r="SPA89" s="60"/>
      <c r="SPB89" s="60"/>
      <c r="SPC89" s="60"/>
      <c r="SPD89" s="60"/>
      <c r="SPE89" s="60"/>
      <c r="SPF89" s="60"/>
      <c r="SPG89" s="60"/>
      <c r="SPH89" s="60"/>
      <c r="SPI89" s="60"/>
      <c r="SPJ89" s="60"/>
      <c r="SPK89" s="60"/>
      <c r="SPL89" s="60"/>
      <c r="SPM89" s="60"/>
      <c r="SPN89" s="60"/>
      <c r="SPO89" s="60"/>
      <c r="SPP89" s="60"/>
      <c r="SPQ89" s="60"/>
      <c r="SPR89" s="60"/>
      <c r="SPS89" s="60"/>
      <c r="SPT89" s="60"/>
      <c r="SPU89" s="60"/>
      <c r="SPV89" s="60"/>
      <c r="SPW89" s="60"/>
      <c r="SPX89" s="60"/>
      <c r="SPY89" s="60"/>
      <c r="SPZ89" s="60"/>
      <c r="SQA89" s="60"/>
      <c r="SQB89" s="60"/>
      <c r="SQC89" s="60"/>
      <c r="SQD89" s="60"/>
      <c r="SQE89" s="60"/>
      <c r="SQF89" s="60"/>
      <c r="SQG89" s="60"/>
      <c r="SQH89" s="60"/>
      <c r="SQI89" s="60"/>
      <c r="SQJ89" s="60"/>
      <c r="SQK89" s="60"/>
      <c r="SQL89" s="60"/>
      <c r="SQM89" s="60"/>
      <c r="SQN89" s="60"/>
      <c r="SQO89" s="60"/>
      <c r="SQP89" s="60"/>
      <c r="SQQ89" s="60"/>
      <c r="SQR89" s="60"/>
      <c r="SQS89" s="60"/>
      <c r="SQT89" s="60"/>
      <c r="SQU89" s="60"/>
      <c r="SQV89" s="60"/>
      <c r="SQW89" s="60"/>
      <c r="SQX89" s="60"/>
      <c r="SQY89" s="60"/>
      <c r="SQZ89" s="60"/>
      <c r="SRA89" s="60"/>
      <c r="SRB89" s="60"/>
      <c r="SRC89" s="60"/>
      <c r="SRD89" s="60"/>
      <c r="SRE89" s="60"/>
      <c r="SRF89" s="60"/>
      <c r="SRG89" s="60"/>
      <c r="SRH89" s="60"/>
      <c r="SRI89" s="60"/>
      <c r="SRJ89" s="60"/>
      <c r="SRK89" s="60"/>
      <c r="SRL89" s="60"/>
      <c r="SRM89" s="60"/>
      <c r="SRN89" s="60"/>
      <c r="SRO89" s="60"/>
      <c r="SRP89" s="60"/>
      <c r="SRQ89" s="60"/>
      <c r="SRR89" s="60"/>
      <c r="SRS89" s="60"/>
      <c r="SRT89" s="60"/>
      <c r="SRU89" s="60"/>
      <c r="SRV89" s="60"/>
      <c r="SRW89" s="60"/>
      <c r="SRX89" s="60"/>
      <c r="SRY89" s="60"/>
      <c r="SRZ89" s="60"/>
      <c r="SSA89" s="60"/>
      <c r="SSB89" s="60"/>
      <c r="SSC89" s="60"/>
      <c r="SSD89" s="60"/>
      <c r="SSE89" s="60"/>
      <c r="SSF89" s="60"/>
      <c r="SSG89" s="60"/>
      <c r="SSH89" s="60"/>
      <c r="SSI89" s="60"/>
      <c r="SSJ89" s="60"/>
      <c r="SSK89" s="60"/>
      <c r="SSL89" s="60"/>
      <c r="SSM89" s="60"/>
      <c r="SSN89" s="60"/>
      <c r="SSO89" s="60"/>
      <c r="SSP89" s="60"/>
      <c r="SSQ89" s="60"/>
      <c r="SSR89" s="60"/>
      <c r="SSS89" s="60"/>
      <c r="SST89" s="60"/>
      <c r="SSU89" s="60"/>
      <c r="SSV89" s="60"/>
      <c r="SSW89" s="60"/>
      <c r="SSX89" s="60"/>
      <c r="SSY89" s="60"/>
      <c r="SSZ89" s="60"/>
      <c r="STA89" s="60"/>
      <c r="STB89" s="60"/>
      <c r="STC89" s="60"/>
      <c r="STD89" s="60"/>
      <c r="STE89" s="60"/>
      <c r="STF89" s="60"/>
      <c r="STG89" s="60"/>
      <c r="STH89" s="60"/>
      <c r="STI89" s="60"/>
      <c r="STJ89" s="60"/>
      <c r="STK89" s="60"/>
      <c r="STL89" s="60"/>
      <c r="STM89" s="60"/>
      <c r="STN89" s="60"/>
      <c r="STO89" s="60"/>
      <c r="STP89" s="60"/>
      <c r="STQ89" s="60"/>
      <c r="STR89" s="60"/>
      <c r="STS89" s="60"/>
      <c r="STT89" s="60"/>
      <c r="STU89" s="60"/>
      <c r="STV89" s="60"/>
      <c r="STW89" s="60"/>
      <c r="STX89" s="60"/>
      <c r="STY89" s="60"/>
      <c r="STZ89" s="60"/>
      <c r="SUA89" s="60"/>
      <c r="SUB89" s="60"/>
      <c r="SUC89" s="60"/>
      <c r="SUD89" s="60"/>
      <c r="SUE89" s="60"/>
      <c r="SUF89" s="60"/>
      <c r="SUG89" s="60"/>
      <c r="SUH89" s="60"/>
      <c r="SUI89" s="60"/>
      <c r="SUJ89" s="60"/>
      <c r="SUK89" s="60"/>
      <c r="SUL89" s="60"/>
      <c r="SUM89" s="60"/>
      <c r="SUN89" s="60"/>
      <c r="SUO89" s="60"/>
      <c r="SUP89" s="60"/>
      <c r="SUQ89" s="60"/>
      <c r="SUR89" s="60"/>
      <c r="SUS89" s="60"/>
      <c r="SUT89" s="60"/>
      <c r="SUU89" s="60"/>
      <c r="SUV89" s="60"/>
      <c r="SUW89" s="60"/>
      <c r="SUX89" s="60"/>
      <c r="SUY89" s="60"/>
      <c r="SUZ89" s="60"/>
      <c r="SVA89" s="60"/>
      <c r="SVB89" s="60"/>
      <c r="SVC89" s="60"/>
      <c r="SVD89" s="60"/>
      <c r="SVE89" s="60"/>
      <c r="SVF89" s="60"/>
      <c r="SVG89" s="60"/>
      <c r="SVH89" s="60"/>
      <c r="SVI89" s="60"/>
      <c r="SVJ89" s="60"/>
      <c r="SVK89" s="60"/>
      <c r="SVL89" s="60"/>
      <c r="SVM89" s="60"/>
      <c r="SVN89" s="60"/>
      <c r="SVO89" s="60"/>
      <c r="SVP89" s="60"/>
      <c r="SVQ89" s="60"/>
      <c r="SVR89" s="60"/>
      <c r="SVS89" s="60"/>
      <c r="SVT89" s="60"/>
      <c r="SVU89" s="60"/>
      <c r="SVV89" s="60"/>
      <c r="SVW89" s="60"/>
      <c r="SVX89" s="60"/>
      <c r="SVY89" s="60"/>
      <c r="SVZ89" s="60"/>
      <c r="SWA89" s="60"/>
      <c r="SWB89" s="60"/>
      <c r="SWC89" s="60"/>
      <c r="SWD89" s="60"/>
      <c r="SWE89" s="60"/>
      <c r="SWF89" s="60"/>
      <c r="SWG89" s="60"/>
      <c r="SWH89" s="60"/>
      <c r="SWI89" s="60"/>
      <c r="SWJ89" s="60"/>
      <c r="SWK89" s="60"/>
      <c r="SWL89" s="60"/>
      <c r="SWM89" s="60"/>
      <c r="SWN89" s="60"/>
      <c r="SWO89" s="60"/>
      <c r="SWP89" s="60"/>
      <c r="SWQ89" s="60"/>
      <c r="SWR89" s="60"/>
      <c r="SWS89" s="60"/>
      <c r="SWT89" s="60"/>
      <c r="SWU89" s="60"/>
      <c r="SWV89" s="60"/>
      <c r="SWW89" s="60"/>
      <c r="SWX89" s="60"/>
      <c r="SWY89" s="60"/>
      <c r="SWZ89" s="60"/>
      <c r="SXA89" s="60"/>
      <c r="SXB89" s="60"/>
      <c r="SXC89" s="60"/>
      <c r="SXD89" s="60"/>
      <c r="SXE89" s="60"/>
      <c r="SXF89" s="60"/>
      <c r="SXG89" s="60"/>
      <c r="SXH89" s="60"/>
      <c r="SXI89" s="60"/>
      <c r="SXJ89" s="60"/>
      <c r="SXK89" s="60"/>
      <c r="SXL89" s="60"/>
      <c r="SXM89" s="60"/>
      <c r="SXN89" s="60"/>
      <c r="SXO89" s="60"/>
      <c r="SXP89" s="60"/>
      <c r="SXQ89" s="60"/>
      <c r="SXR89" s="60"/>
      <c r="SXS89" s="60"/>
      <c r="SXT89" s="60"/>
      <c r="SXU89" s="60"/>
      <c r="SXV89" s="60"/>
      <c r="SXW89" s="60"/>
      <c r="SXX89" s="60"/>
      <c r="SXY89" s="60"/>
      <c r="SXZ89" s="60"/>
      <c r="SYA89" s="60"/>
      <c r="SYB89" s="60"/>
      <c r="SYC89" s="60"/>
      <c r="SYD89" s="60"/>
      <c r="SYE89" s="60"/>
      <c r="SYF89" s="60"/>
      <c r="SYG89" s="60"/>
      <c r="SYH89" s="60"/>
      <c r="SYI89" s="60"/>
      <c r="SYJ89" s="60"/>
      <c r="SYK89" s="60"/>
      <c r="SYL89" s="60"/>
      <c r="SYM89" s="60"/>
      <c r="SYN89" s="60"/>
      <c r="SYO89" s="60"/>
      <c r="SYP89" s="60"/>
      <c r="SYQ89" s="60"/>
      <c r="SYR89" s="60"/>
      <c r="SYS89" s="60"/>
      <c r="SYT89" s="60"/>
      <c r="SYU89" s="60"/>
      <c r="SYV89" s="60"/>
      <c r="SYW89" s="60"/>
      <c r="SYX89" s="60"/>
      <c r="SYY89" s="60"/>
      <c r="SYZ89" s="60"/>
      <c r="SZA89" s="60"/>
      <c r="SZB89" s="60"/>
      <c r="SZC89" s="60"/>
      <c r="SZD89" s="60"/>
      <c r="SZE89" s="60"/>
      <c r="SZF89" s="60"/>
      <c r="SZG89" s="60"/>
      <c r="SZH89" s="60"/>
      <c r="SZI89" s="60"/>
      <c r="SZJ89" s="60"/>
      <c r="SZK89" s="60"/>
      <c r="SZL89" s="60"/>
      <c r="SZM89" s="60"/>
      <c r="SZN89" s="60"/>
      <c r="SZO89" s="60"/>
      <c r="SZP89" s="60"/>
      <c r="SZQ89" s="60"/>
      <c r="SZR89" s="60"/>
      <c r="SZS89" s="60"/>
      <c r="SZT89" s="60"/>
      <c r="SZU89" s="60"/>
      <c r="SZV89" s="60"/>
      <c r="SZW89" s="60"/>
      <c r="SZX89" s="60"/>
      <c r="SZY89" s="60"/>
      <c r="SZZ89" s="60"/>
      <c r="TAA89" s="60"/>
      <c r="TAB89" s="60"/>
      <c r="TAC89" s="60"/>
      <c r="TAD89" s="60"/>
      <c r="TAE89" s="60"/>
      <c r="TAF89" s="60"/>
      <c r="TAG89" s="60"/>
      <c r="TAH89" s="60"/>
      <c r="TAI89" s="60"/>
      <c r="TAJ89" s="60"/>
      <c r="TAK89" s="60"/>
      <c r="TAL89" s="60"/>
      <c r="TAM89" s="60"/>
      <c r="TAN89" s="60"/>
      <c r="TAO89" s="60"/>
      <c r="TAP89" s="60"/>
      <c r="TAQ89" s="60"/>
      <c r="TAR89" s="60"/>
      <c r="TAS89" s="60"/>
      <c r="TAT89" s="60"/>
      <c r="TAU89" s="60"/>
      <c r="TAV89" s="60"/>
      <c r="TAW89" s="60"/>
      <c r="TAX89" s="60"/>
      <c r="TAY89" s="60"/>
      <c r="TAZ89" s="60"/>
      <c r="TBA89" s="60"/>
      <c r="TBB89" s="60"/>
      <c r="TBC89" s="60"/>
      <c r="TBD89" s="60"/>
      <c r="TBE89" s="60"/>
      <c r="TBF89" s="60"/>
      <c r="TBG89" s="60"/>
      <c r="TBH89" s="60"/>
      <c r="TBI89" s="60"/>
      <c r="TBJ89" s="60"/>
      <c r="TBK89" s="60"/>
      <c r="TBL89" s="60"/>
      <c r="TBM89" s="60"/>
      <c r="TBN89" s="60"/>
      <c r="TBO89" s="60"/>
      <c r="TBP89" s="60"/>
      <c r="TBQ89" s="60"/>
      <c r="TBR89" s="60"/>
      <c r="TBS89" s="60"/>
      <c r="TBT89" s="60"/>
      <c r="TBU89" s="60"/>
      <c r="TBV89" s="60"/>
      <c r="TBW89" s="60"/>
      <c r="TBX89" s="60"/>
      <c r="TBY89" s="60"/>
      <c r="TBZ89" s="60"/>
      <c r="TCA89" s="60"/>
      <c r="TCB89" s="60"/>
      <c r="TCC89" s="60"/>
      <c r="TCD89" s="60"/>
      <c r="TCE89" s="60"/>
      <c r="TCF89" s="60"/>
      <c r="TCG89" s="60"/>
      <c r="TCH89" s="60"/>
      <c r="TCI89" s="60"/>
      <c r="TCJ89" s="60"/>
      <c r="TCK89" s="60"/>
      <c r="TCL89" s="60"/>
      <c r="TCM89" s="60"/>
      <c r="TCN89" s="60"/>
      <c r="TCO89" s="60"/>
      <c r="TCP89" s="60"/>
      <c r="TCQ89" s="60"/>
      <c r="TCR89" s="60"/>
      <c r="TCS89" s="60"/>
      <c r="TCT89" s="60"/>
      <c r="TCU89" s="60"/>
      <c r="TCV89" s="60"/>
      <c r="TCW89" s="60"/>
      <c r="TCX89" s="60"/>
      <c r="TCY89" s="60"/>
      <c r="TCZ89" s="60"/>
      <c r="TDA89" s="60"/>
      <c r="TDB89" s="60"/>
      <c r="TDC89" s="60"/>
      <c r="TDD89" s="60"/>
      <c r="TDE89" s="60"/>
      <c r="TDF89" s="60"/>
      <c r="TDG89" s="60"/>
      <c r="TDH89" s="60"/>
      <c r="TDI89" s="60"/>
      <c r="TDJ89" s="60"/>
      <c r="TDK89" s="60"/>
      <c r="TDL89" s="60"/>
      <c r="TDM89" s="60"/>
      <c r="TDN89" s="60"/>
      <c r="TDO89" s="60"/>
      <c r="TDP89" s="60"/>
      <c r="TDQ89" s="60"/>
      <c r="TDR89" s="60"/>
      <c r="TDS89" s="60"/>
      <c r="TDT89" s="60"/>
      <c r="TDU89" s="60"/>
      <c r="TDV89" s="60"/>
      <c r="TDW89" s="60"/>
      <c r="TDX89" s="60"/>
      <c r="TDY89" s="60"/>
      <c r="TDZ89" s="60"/>
      <c r="TEA89" s="60"/>
      <c r="TEB89" s="60"/>
      <c r="TEC89" s="60"/>
      <c r="TED89" s="60"/>
      <c r="TEE89" s="60"/>
      <c r="TEF89" s="60"/>
      <c r="TEG89" s="60"/>
      <c r="TEH89" s="60"/>
      <c r="TEI89" s="60"/>
      <c r="TEJ89" s="60"/>
      <c r="TEK89" s="60"/>
      <c r="TEL89" s="60"/>
      <c r="TEM89" s="60"/>
      <c r="TEN89" s="60"/>
      <c r="TEO89" s="60"/>
      <c r="TEP89" s="60"/>
      <c r="TEQ89" s="60"/>
      <c r="TER89" s="60"/>
      <c r="TES89" s="60"/>
      <c r="TET89" s="60"/>
      <c r="TEU89" s="60"/>
      <c r="TEV89" s="60"/>
      <c r="TEW89" s="60"/>
      <c r="TEX89" s="60"/>
      <c r="TEY89" s="60"/>
      <c r="TEZ89" s="60"/>
      <c r="TFA89" s="60"/>
      <c r="TFB89" s="60"/>
      <c r="TFC89" s="60"/>
      <c r="TFD89" s="60"/>
      <c r="TFE89" s="60"/>
      <c r="TFF89" s="60"/>
      <c r="TFG89" s="60"/>
      <c r="TFH89" s="60"/>
      <c r="TFI89" s="60"/>
      <c r="TFJ89" s="60"/>
      <c r="TFK89" s="60"/>
      <c r="TFL89" s="60"/>
      <c r="TFM89" s="60"/>
      <c r="TFN89" s="60"/>
      <c r="TFO89" s="60"/>
      <c r="TFP89" s="60"/>
      <c r="TFQ89" s="60"/>
      <c r="TFR89" s="60"/>
      <c r="TFS89" s="60"/>
      <c r="TFT89" s="60"/>
      <c r="TFU89" s="60"/>
      <c r="TFV89" s="60"/>
      <c r="TFW89" s="60"/>
      <c r="TFX89" s="60"/>
      <c r="TFY89" s="60"/>
      <c r="TFZ89" s="60"/>
      <c r="TGA89" s="60"/>
      <c r="TGB89" s="60"/>
      <c r="TGC89" s="60"/>
      <c r="TGD89" s="60"/>
      <c r="TGE89" s="60"/>
      <c r="TGF89" s="60"/>
      <c r="TGG89" s="60"/>
      <c r="TGH89" s="60"/>
      <c r="TGI89" s="60"/>
      <c r="TGJ89" s="60"/>
      <c r="TGK89" s="60"/>
      <c r="TGL89" s="60"/>
      <c r="TGM89" s="60"/>
      <c r="TGN89" s="60"/>
      <c r="TGO89" s="60"/>
      <c r="TGP89" s="60"/>
      <c r="TGQ89" s="60"/>
      <c r="TGR89" s="60"/>
      <c r="TGS89" s="60"/>
      <c r="TGT89" s="60"/>
      <c r="TGU89" s="60"/>
      <c r="TGV89" s="60"/>
      <c r="TGW89" s="60"/>
      <c r="TGX89" s="60"/>
      <c r="TGY89" s="60"/>
      <c r="TGZ89" s="60"/>
      <c r="THA89" s="60"/>
      <c r="THB89" s="60"/>
      <c r="THC89" s="60"/>
      <c r="THD89" s="60"/>
      <c r="THE89" s="60"/>
      <c r="THF89" s="60"/>
      <c r="THG89" s="60"/>
      <c r="THH89" s="60"/>
      <c r="THI89" s="60"/>
      <c r="THJ89" s="60"/>
      <c r="THK89" s="60"/>
      <c r="THL89" s="60"/>
      <c r="THM89" s="60"/>
      <c r="THN89" s="60"/>
      <c r="THO89" s="60"/>
      <c r="THP89" s="60"/>
      <c r="THQ89" s="60"/>
      <c r="THR89" s="60"/>
      <c r="THS89" s="60"/>
      <c r="THT89" s="60"/>
      <c r="THU89" s="60"/>
      <c r="THV89" s="60"/>
      <c r="THW89" s="60"/>
      <c r="THX89" s="60"/>
      <c r="THY89" s="60"/>
      <c r="THZ89" s="60"/>
      <c r="TIA89" s="60"/>
      <c r="TIB89" s="60"/>
      <c r="TIC89" s="60"/>
      <c r="TID89" s="60"/>
      <c r="TIE89" s="60"/>
      <c r="TIF89" s="60"/>
      <c r="TIG89" s="60"/>
      <c r="TIH89" s="60"/>
      <c r="TII89" s="60"/>
      <c r="TIJ89" s="60"/>
      <c r="TIK89" s="60"/>
      <c r="TIL89" s="60"/>
      <c r="TIM89" s="60"/>
      <c r="TIN89" s="60"/>
      <c r="TIO89" s="60"/>
      <c r="TIP89" s="60"/>
      <c r="TIQ89" s="60"/>
      <c r="TIR89" s="60"/>
      <c r="TIS89" s="60"/>
      <c r="TIT89" s="60"/>
      <c r="TIU89" s="60"/>
      <c r="TIV89" s="60"/>
      <c r="TIW89" s="60"/>
      <c r="TIX89" s="60"/>
      <c r="TIY89" s="60"/>
      <c r="TIZ89" s="60"/>
      <c r="TJA89" s="60"/>
      <c r="TJB89" s="60"/>
      <c r="TJC89" s="60"/>
      <c r="TJD89" s="60"/>
      <c r="TJE89" s="60"/>
      <c r="TJF89" s="60"/>
      <c r="TJG89" s="60"/>
      <c r="TJH89" s="60"/>
      <c r="TJI89" s="60"/>
      <c r="TJJ89" s="60"/>
      <c r="TJK89" s="60"/>
      <c r="TJL89" s="60"/>
      <c r="TJM89" s="60"/>
      <c r="TJN89" s="60"/>
      <c r="TJO89" s="60"/>
      <c r="TJP89" s="60"/>
      <c r="TJQ89" s="60"/>
      <c r="TJR89" s="60"/>
      <c r="TJS89" s="60"/>
      <c r="TJT89" s="60"/>
      <c r="TJU89" s="60"/>
      <c r="TJV89" s="60"/>
      <c r="TJW89" s="60"/>
      <c r="TJX89" s="60"/>
      <c r="TJY89" s="60"/>
      <c r="TJZ89" s="60"/>
      <c r="TKA89" s="60"/>
      <c r="TKB89" s="60"/>
      <c r="TKC89" s="60"/>
      <c r="TKD89" s="60"/>
      <c r="TKE89" s="60"/>
      <c r="TKF89" s="60"/>
      <c r="TKG89" s="60"/>
      <c r="TKH89" s="60"/>
      <c r="TKI89" s="60"/>
      <c r="TKJ89" s="60"/>
      <c r="TKK89" s="60"/>
      <c r="TKL89" s="60"/>
      <c r="TKM89" s="60"/>
      <c r="TKN89" s="60"/>
      <c r="TKO89" s="60"/>
      <c r="TKP89" s="60"/>
      <c r="TKQ89" s="60"/>
      <c r="TKR89" s="60"/>
      <c r="TKS89" s="60"/>
      <c r="TKT89" s="60"/>
      <c r="TKU89" s="60"/>
      <c r="TKV89" s="60"/>
      <c r="TKW89" s="60"/>
      <c r="TKX89" s="60"/>
      <c r="TKY89" s="60"/>
      <c r="TKZ89" s="60"/>
      <c r="TLA89" s="60"/>
      <c r="TLB89" s="60"/>
      <c r="TLC89" s="60"/>
      <c r="TLD89" s="60"/>
      <c r="TLE89" s="60"/>
      <c r="TLF89" s="60"/>
      <c r="TLG89" s="60"/>
      <c r="TLH89" s="60"/>
      <c r="TLI89" s="60"/>
      <c r="TLJ89" s="60"/>
      <c r="TLK89" s="60"/>
      <c r="TLL89" s="60"/>
      <c r="TLM89" s="60"/>
      <c r="TLN89" s="60"/>
      <c r="TLO89" s="60"/>
      <c r="TLP89" s="60"/>
      <c r="TLQ89" s="60"/>
      <c r="TLR89" s="60"/>
      <c r="TLS89" s="60"/>
      <c r="TLT89" s="60"/>
      <c r="TLU89" s="60"/>
      <c r="TLV89" s="60"/>
      <c r="TLW89" s="60"/>
      <c r="TLX89" s="60"/>
      <c r="TLY89" s="60"/>
      <c r="TLZ89" s="60"/>
      <c r="TMA89" s="60"/>
      <c r="TMB89" s="60"/>
      <c r="TMC89" s="60"/>
      <c r="TMD89" s="60"/>
      <c r="TME89" s="60"/>
      <c r="TMF89" s="60"/>
      <c r="TMG89" s="60"/>
      <c r="TMH89" s="60"/>
      <c r="TMI89" s="60"/>
      <c r="TMJ89" s="60"/>
      <c r="TMK89" s="60"/>
      <c r="TML89" s="60"/>
      <c r="TMM89" s="60"/>
      <c r="TMN89" s="60"/>
      <c r="TMO89" s="60"/>
      <c r="TMP89" s="60"/>
      <c r="TMQ89" s="60"/>
      <c r="TMR89" s="60"/>
      <c r="TMS89" s="60"/>
      <c r="TMT89" s="60"/>
      <c r="TMU89" s="60"/>
      <c r="TMV89" s="60"/>
      <c r="TMW89" s="60"/>
      <c r="TMX89" s="60"/>
      <c r="TMY89" s="60"/>
      <c r="TMZ89" s="60"/>
      <c r="TNA89" s="60"/>
      <c r="TNB89" s="60"/>
      <c r="TNC89" s="60"/>
      <c r="TND89" s="60"/>
      <c r="TNE89" s="60"/>
      <c r="TNF89" s="60"/>
      <c r="TNG89" s="60"/>
      <c r="TNH89" s="60"/>
      <c r="TNI89" s="60"/>
      <c r="TNJ89" s="60"/>
      <c r="TNK89" s="60"/>
      <c r="TNL89" s="60"/>
      <c r="TNM89" s="60"/>
      <c r="TNN89" s="60"/>
      <c r="TNO89" s="60"/>
      <c r="TNP89" s="60"/>
      <c r="TNQ89" s="60"/>
      <c r="TNR89" s="60"/>
      <c r="TNS89" s="60"/>
      <c r="TNT89" s="60"/>
      <c r="TNU89" s="60"/>
      <c r="TNV89" s="60"/>
      <c r="TNW89" s="60"/>
      <c r="TNX89" s="60"/>
      <c r="TNY89" s="60"/>
      <c r="TNZ89" s="60"/>
      <c r="TOA89" s="60"/>
      <c r="TOB89" s="60"/>
      <c r="TOC89" s="60"/>
      <c r="TOD89" s="60"/>
      <c r="TOE89" s="60"/>
      <c r="TOF89" s="60"/>
      <c r="TOG89" s="60"/>
      <c r="TOH89" s="60"/>
      <c r="TOI89" s="60"/>
      <c r="TOJ89" s="60"/>
      <c r="TOK89" s="60"/>
      <c r="TOL89" s="60"/>
      <c r="TOM89" s="60"/>
      <c r="TON89" s="60"/>
      <c r="TOO89" s="60"/>
      <c r="TOP89" s="60"/>
      <c r="TOQ89" s="60"/>
      <c r="TOR89" s="60"/>
      <c r="TOS89" s="60"/>
      <c r="TOT89" s="60"/>
      <c r="TOU89" s="60"/>
      <c r="TOV89" s="60"/>
      <c r="TOW89" s="60"/>
      <c r="TOX89" s="60"/>
      <c r="TOY89" s="60"/>
      <c r="TOZ89" s="60"/>
      <c r="TPA89" s="60"/>
      <c r="TPB89" s="60"/>
      <c r="TPC89" s="60"/>
      <c r="TPD89" s="60"/>
      <c r="TPE89" s="60"/>
      <c r="TPF89" s="60"/>
      <c r="TPG89" s="60"/>
      <c r="TPH89" s="60"/>
      <c r="TPI89" s="60"/>
      <c r="TPJ89" s="60"/>
      <c r="TPK89" s="60"/>
      <c r="TPL89" s="60"/>
      <c r="TPM89" s="60"/>
      <c r="TPN89" s="60"/>
      <c r="TPO89" s="60"/>
      <c r="TPP89" s="60"/>
      <c r="TPQ89" s="60"/>
      <c r="TPR89" s="60"/>
      <c r="TPS89" s="60"/>
      <c r="TPT89" s="60"/>
      <c r="TPU89" s="60"/>
      <c r="TPV89" s="60"/>
      <c r="TPW89" s="60"/>
      <c r="TPX89" s="60"/>
      <c r="TPY89" s="60"/>
      <c r="TPZ89" s="60"/>
      <c r="TQA89" s="60"/>
      <c r="TQB89" s="60"/>
      <c r="TQC89" s="60"/>
      <c r="TQD89" s="60"/>
      <c r="TQE89" s="60"/>
      <c r="TQF89" s="60"/>
      <c r="TQG89" s="60"/>
      <c r="TQH89" s="60"/>
      <c r="TQI89" s="60"/>
      <c r="TQJ89" s="60"/>
      <c r="TQK89" s="60"/>
      <c r="TQL89" s="60"/>
      <c r="TQM89" s="60"/>
      <c r="TQN89" s="60"/>
      <c r="TQO89" s="60"/>
      <c r="TQP89" s="60"/>
      <c r="TQQ89" s="60"/>
      <c r="TQR89" s="60"/>
      <c r="TQS89" s="60"/>
      <c r="TQT89" s="60"/>
      <c r="TQU89" s="60"/>
      <c r="TQV89" s="60"/>
      <c r="TQW89" s="60"/>
      <c r="TQX89" s="60"/>
      <c r="TQY89" s="60"/>
      <c r="TQZ89" s="60"/>
      <c r="TRA89" s="60"/>
      <c r="TRB89" s="60"/>
      <c r="TRC89" s="60"/>
      <c r="TRD89" s="60"/>
      <c r="TRE89" s="60"/>
      <c r="TRF89" s="60"/>
      <c r="TRG89" s="60"/>
      <c r="TRH89" s="60"/>
      <c r="TRI89" s="60"/>
      <c r="TRJ89" s="60"/>
      <c r="TRK89" s="60"/>
      <c r="TRL89" s="60"/>
      <c r="TRM89" s="60"/>
      <c r="TRN89" s="60"/>
      <c r="TRO89" s="60"/>
      <c r="TRP89" s="60"/>
      <c r="TRQ89" s="60"/>
      <c r="TRR89" s="60"/>
      <c r="TRS89" s="60"/>
      <c r="TRT89" s="60"/>
      <c r="TRU89" s="60"/>
      <c r="TRV89" s="60"/>
      <c r="TRW89" s="60"/>
      <c r="TRX89" s="60"/>
      <c r="TRY89" s="60"/>
      <c r="TRZ89" s="60"/>
      <c r="TSA89" s="60"/>
      <c r="TSB89" s="60"/>
      <c r="TSC89" s="60"/>
      <c r="TSD89" s="60"/>
      <c r="TSE89" s="60"/>
      <c r="TSF89" s="60"/>
      <c r="TSG89" s="60"/>
      <c r="TSH89" s="60"/>
      <c r="TSI89" s="60"/>
      <c r="TSJ89" s="60"/>
      <c r="TSK89" s="60"/>
      <c r="TSL89" s="60"/>
      <c r="TSM89" s="60"/>
      <c r="TSN89" s="60"/>
      <c r="TSO89" s="60"/>
      <c r="TSP89" s="60"/>
      <c r="TSQ89" s="60"/>
      <c r="TSR89" s="60"/>
      <c r="TSS89" s="60"/>
      <c r="TST89" s="60"/>
      <c r="TSU89" s="60"/>
      <c r="TSV89" s="60"/>
      <c r="TSW89" s="60"/>
      <c r="TSX89" s="60"/>
      <c r="TSY89" s="60"/>
      <c r="TSZ89" s="60"/>
      <c r="TTA89" s="60"/>
      <c r="TTB89" s="60"/>
      <c r="TTC89" s="60"/>
      <c r="TTD89" s="60"/>
      <c r="TTE89" s="60"/>
      <c r="TTF89" s="60"/>
      <c r="TTG89" s="60"/>
      <c r="TTH89" s="60"/>
      <c r="TTI89" s="60"/>
      <c r="TTJ89" s="60"/>
      <c r="TTK89" s="60"/>
      <c r="TTL89" s="60"/>
      <c r="TTM89" s="60"/>
      <c r="TTN89" s="60"/>
      <c r="TTO89" s="60"/>
      <c r="TTP89" s="60"/>
      <c r="TTQ89" s="60"/>
      <c r="TTR89" s="60"/>
      <c r="TTS89" s="60"/>
      <c r="TTT89" s="60"/>
      <c r="TTU89" s="60"/>
      <c r="TTV89" s="60"/>
      <c r="TTW89" s="60"/>
      <c r="TTX89" s="60"/>
      <c r="TTY89" s="60"/>
      <c r="TTZ89" s="60"/>
      <c r="TUA89" s="60"/>
      <c r="TUB89" s="60"/>
      <c r="TUC89" s="60"/>
      <c r="TUD89" s="60"/>
      <c r="TUE89" s="60"/>
      <c r="TUF89" s="60"/>
      <c r="TUG89" s="60"/>
      <c r="TUH89" s="60"/>
      <c r="TUI89" s="60"/>
      <c r="TUJ89" s="60"/>
      <c r="TUK89" s="60"/>
      <c r="TUL89" s="60"/>
      <c r="TUM89" s="60"/>
      <c r="TUN89" s="60"/>
      <c r="TUO89" s="60"/>
      <c r="TUP89" s="60"/>
      <c r="TUQ89" s="60"/>
      <c r="TUR89" s="60"/>
      <c r="TUS89" s="60"/>
      <c r="TUT89" s="60"/>
      <c r="TUU89" s="60"/>
      <c r="TUV89" s="60"/>
      <c r="TUW89" s="60"/>
      <c r="TUX89" s="60"/>
      <c r="TUY89" s="60"/>
      <c r="TUZ89" s="60"/>
      <c r="TVA89" s="60"/>
      <c r="TVB89" s="60"/>
      <c r="TVC89" s="60"/>
      <c r="TVD89" s="60"/>
      <c r="TVE89" s="60"/>
      <c r="TVF89" s="60"/>
      <c r="TVG89" s="60"/>
      <c r="TVH89" s="60"/>
      <c r="TVI89" s="60"/>
      <c r="TVJ89" s="60"/>
      <c r="TVK89" s="60"/>
      <c r="TVL89" s="60"/>
      <c r="TVM89" s="60"/>
      <c r="TVN89" s="60"/>
      <c r="TVO89" s="60"/>
      <c r="TVP89" s="60"/>
      <c r="TVQ89" s="60"/>
      <c r="TVR89" s="60"/>
      <c r="TVS89" s="60"/>
      <c r="TVT89" s="60"/>
      <c r="TVU89" s="60"/>
      <c r="TVV89" s="60"/>
      <c r="TVW89" s="60"/>
      <c r="TVX89" s="60"/>
      <c r="TVY89" s="60"/>
      <c r="TVZ89" s="60"/>
      <c r="TWA89" s="60"/>
      <c r="TWB89" s="60"/>
      <c r="TWC89" s="60"/>
      <c r="TWD89" s="60"/>
      <c r="TWE89" s="60"/>
      <c r="TWF89" s="60"/>
      <c r="TWG89" s="60"/>
      <c r="TWH89" s="60"/>
      <c r="TWI89" s="60"/>
      <c r="TWJ89" s="60"/>
      <c r="TWK89" s="60"/>
      <c r="TWL89" s="60"/>
      <c r="TWM89" s="60"/>
      <c r="TWN89" s="60"/>
      <c r="TWO89" s="60"/>
      <c r="TWP89" s="60"/>
      <c r="TWQ89" s="60"/>
      <c r="TWR89" s="60"/>
      <c r="TWS89" s="60"/>
      <c r="TWT89" s="60"/>
      <c r="TWU89" s="60"/>
      <c r="TWV89" s="60"/>
      <c r="TWW89" s="60"/>
      <c r="TWX89" s="60"/>
      <c r="TWY89" s="60"/>
      <c r="TWZ89" s="60"/>
      <c r="TXA89" s="60"/>
      <c r="TXB89" s="60"/>
      <c r="TXC89" s="60"/>
      <c r="TXD89" s="60"/>
      <c r="TXE89" s="60"/>
      <c r="TXF89" s="60"/>
      <c r="TXG89" s="60"/>
      <c r="TXH89" s="60"/>
      <c r="TXI89" s="60"/>
      <c r="TXJ89" s="60"/>
      <c r="TXK89" s="60"/>
      <c r="TXL89" s="60"/>
      <c r="TXM89" s="60"/>
      <c r="TXN89" s="60"/>
      <c r="TXO89" s="60"/>
      <c r="TXP89" s="60"/>
      <c r="TXQ89" s="60"/>
      <c r="TXR89" s="60"/>
      <c r="TXS89" s="60"/>
      <c r="TXT89" s="60"/>
      <c r="TXU89" s="60"/>
      <c r="TXV89" s="60"/>
      <c r="TXW89" s="60"/>
      <c r="TXX89" s="60"/>
      <c r="TXY89" s="60"/>
      <c r="TXZ89" s="60"/>
      <c r="TYA89" s="60"/>
      <c r="TYB89" s="60"/>
      <c r="TYC89" s="60"/>
      <c r="TYD89" s="60"/>
      <c r="TYE89" s="60"/>
      <c r="TYF89" s="60"/>
      <c r="TYG89" s="60"/>
      <c r="TYH89" s="60"/>
      <c r="TYI89" s="60"/>
      <c r="TYJ89" s="60"/>
      <c r="TYK89" s="60"/>
      <c r="TYL89" s="60"/>
      <c r="TYM89" s="60"/>
      <c r="TYN89" s="60"/>
      <c r="TYO89" s="60"/>
      <c r="TYP89" s="60"/>
      <c r="TYQ89" s="60"/>
      <c r="TYR89" s="60"/>
      <c r="TYS89" s="60"/>
      <c r="TYT89" s="60"/>
      <c r="TYU89" s="60"/>
      <c r="TYV89" s="60"/>
      <c r="TYW89" s="60"/>
      <c r="TYX89" s="60"/>
      <c r="TYY89" s="60"/>
      <c r="TYZ89" s="60"/>
      <c r="TZA89" s="60"/>
      <c r="TZB89" s="60"/>
      <c r="TZC89" s="60"/>
      <c r="TZD89" s="60"/>
      <c r="TZE89" s="60"/>
      <c r="TZF89" s="60"/>
      <c r="TZG89" s="60"/>
      <c r="TZH89" s="60"/>
      <c r="TZI89" s="60"/>
      <c r="TZJ89" s="60"/>
      <c r="TZK89" s="60"/>
      <c r="TZL89" s="60"/>
      <c r="TZM89" s="60"/>
      <c r="TZN89" s="60"/>
      <c r="TZO89" s="60"/>
      <c r="TZP89" s="60"/>
      <c r="TZQ89" s="60"/>
      <c r="TZR89" s="60"/>
      <c r="TZS89" s="60"/>
      <c r="TZT89" s="60"/>
      <c r="TZU89" s="60"/>
      <c r="TZV89" s="60"/>
      <c r="TZW89" s="60"/>
      <c r="TZX89" s="60"/>
      <c r="TZY89" s="60"/>
      <c r="TZZ89" s="60"/>
      <c r="UAA89" s="60"/>
      <c r="UAB89" s="60"/>
      <c r="UAC89" s="60"/>
      <c r="UAD89" s="60"/>
      <c r="UAE89" s="60"/>
      <c r="UAF89" s="60"/>
      <c r="UAG89" s="60"/>
      <c r="UAH89" s="60"/>
      <c r="UAI89" s="60"/>
      <c r="UAJ89" s="60"/>
      <c r="UAK89" s="60"/>
      <c r="UAL89" s="60"/>
      <c r="UAM89" s="60"/>
      <c r="UAN89" s="60"/>
      <c r="UAO89" s="60"/>
      <c r="UAP89" s="60"/>
      <c r="UAQ89" s="60"/>
      <c r="UAR89" s="60"/>
      <c r="UAS89" s="60"/>
      <c r="UAT89" s="60"/>
      <c r="UAU89" s="60"/>
      <c r="UAV89" s="60"/>
      <c r="UAW89" s="60"/>
      <c r="UAX89" s="60"/>
      <c r="UAY89" s="60"/>
      <c r="UAZ89" s="60"/>
      <c r="UBA89" s="60"/>
      <c r="UBB89" s="60"/>
      <c r="UBC89" s="60"/>
      <c r="UBD89" s="60"/>
      <c r="UBE89" s="60"/>
      <c r="UBF89" s="60"/>
      <c r="UBG89" s="60"/>
      <c r="UBH89" s="60"/>
      <c r="UBI89" s="60"/>
      <c r="UBJ89" s="60"/>
      <c r="UBK89" s="60"/>
      <c r="UBL89" s="60"/>
      <c r="UBM89" s="60"/>
      <c r="UBN89" s="60"/>
      <c r="UBO89" s="60"/>
      <c r="UBP89" s="60"/>
      <c r="UBQ89" s="60"/>
      <c r="UBR89" s="60"/>
      <c r="UBS89" s="60"/>
      <c r="UBT89" s="60"/>
      <c r="UBU89" s="60"/>
      <c r="UBV89" s="60"/>
      <c r="UBW89" s="60"/>
      <c r="UBX89" s="60"/>
      <c r="UBY89" s="60"/>
      <c r="UBZ89" s="60"/>
      <c r="UCA89" s="60"/>
      <c r="UCB89" s="60"/>
      <c r="UCC89" s="60"/>
      <c r="UCD89" s="60"/>
      <c r="UCE89" s="60"/>
      <c r="UCF89" s="60"/>
      <c r="UCG89" s="60"/>
      <c r="UCH89" s="60"/>
      <c r="UCI89" s="60"/>
      <c r="UCJ89" s="60"/>
      <c r="UCK89" s="60"/>
      <c r="UCL89" s="60"/>
      <c r="UCM89" s="60"/>
      <c r="UCN89" s="60"/>
      <c r="UCO89" s="60"/>
      <c r="UCP89" s="60"/>
      <c r="UCQ89" s="60"/>
      <c r="UCR89" s="60"/>
      <c r="UCS89" s="60"/>
      <c r="UCT89" s="60"/>
      <c r="UCU89" s="60"/>
      <c r="UCV89" s="60"/>
      <c r="UCW89" s="60"/>
      <c r="UCX89" s="60"/>
      <c r="UCY89" s="60"/>
      <c r="UCZ89" s="60"/>
      <c r="UDA89" s="60"/>
      <c r="UDB89" s="60"/>
      <c r="UDC89" s="60"/>
      <c r="UDD89" s="60"/>
      <c r="UDE89" s="60"/>
      <c r="UDF89" s="60"/>
      <c r="UDG89" s="60"/>
      <c r="UDH89" s="60"/>
      <c r="UDI89" s="60"/>
      <c r="UDJ89" s="60"/>
      <c r="UDK89" s="60"/>
      <c r="UDL89" s="60"/>
      <c r="UDM89" s="60"/>
      <c r="UDN89" s="60"/>
      <c r="UDO89" s="60"/>
      <c r="UDP89" s="60"/>
      <c r="UDQ89" s="60"/>
      <c r="UDR89" s="60"/>
      <c r="UDS89" s="60"/>
      <c r="UDT89" s="60"/>
      <c r="UDU89" s="60"/>
      <c r="UDV89" s="60"/>
      <c r="UDW89" s="60"/>
      <c r="UDX89" s="60"/>
      <c r="UDY89" s="60"/>
      <c r="UDZ89" s="60"/>
      <c r="UEA89" s="60"/>
      <c r="UEB89" s="60"/>
      <c r="UEC89" s="60"/>
      <c r="UED89" s="60"/>
      <c r="UEE89" s="60"/>
      <c r="UEF89" s="60"/>
      <c r="UEG89" s="60"/>
      <c r="UEH89" s="60"/>
      <c r="UEI89" s="60"/>
      <c r="UEJ89" s="60"/>
      <c r="UEK89" s="60"/>
      <c r="UEL89" s="60"/>
      <c r="UEM89" s="60"/>
      <c r="UEN89" s="60"/>
      <c r="UEO89" s="60"/>
      <c r="UEP89" s="60"/>
      <c r="UEQ89" s="60"/>
      <c r="UER89" s="60"/>
      <c r="UES89" s="60"/>
      <c r="UET89" s="60"/>
      <c r="UEU89" s="60"/>
      <c r="UEV89" s="60"/>
      <c r="UEW89" s="60"/>
      <c r="UEX89" s="60"/>
      <c r="UEY89" s="60"/>
      <c r="UEZ89" s="60"/>
      <c r="UFA89" s="60"/>
      <c r="UFB89" s="60"/>
      <c r="UFC89" s="60"/>
      <c r="UFD89" s="60"/>
      <c r="UFE89" s="60"/>
      <c r="UFF89" s="60"/>
      <c r="UFG89" s="60"/>
      <c r="UFH89" s="60"/>
      <c r="UFI89" s="60"/>
      <c r="UFJ89" s="60"/>
      <c r="UFK89" s="60"/>
      <c r="UFL89" s="60"/>
      <c r="UFM89" s="60"/>
      <c r="UFN89" s="60"/>
      <c r="UFO89" s="60"/>
      <c r="UFP89" s="60"/>
      <c r="UFQ89" s="60"/>
      <c r="UFR89" s="60"/>
      <c r="UFS89" s="60"/>
      <c r="UFT89" s="60"/>
      <c r="UFU89" s="60"/>
      <c r="UFV89" s="60"/>
      <c r="UFW89" s="60"/>
      <c r="UFX89" s="60"/>
      <c r="UFY89" s="60"/>
      <c r="UFZ89" s="60"/>
      <c r="UGA89" s="60"/>
      <c r="UGB89" s="60"/>
      <c r="UGC89" s="60"/>
      <c r="UGD89" s="60"/>
      <c r="UGE89" s="60"/>
      <c r="UGF89" s="60"/>
      <c r="UGG89" s="60"/>
      <c r="UGH89" s="60"/>
      <c r="UGI89" s="60"/>
      <c r="UGJ89" s="60"/>
      <c r="UGK89" s="60"/>
      <c r="UGL89" s="60"/>
      <c r="UGM89" s="60"/>
      <c r="UGN89" s="60"/>
      <c r="UGO89" s="60"/>
      <c r="UGP89" s="60"/>
      <c r="UGQ89" s="60"/>
      <c r="UGR89" s="60"/>
      <c r="UGS89" s="60"/>
      <c r="UGT89" s="60"/>
      <c r="UGU89" s="60"/>
      <c r="UGV89" s="60"/>
      <c r="UGW89" s="60"/>
      <c r="UGX89" s="60"/>
      <c r="UGY89" s="60"/>
      <c r="UGZ89" s="60"/>
      <c r="UHA89" s="60"/>
      <c r="UHB89" s="60"/>
      <c r="UHC89" s="60"/>
      <c r="UHD89" s="60"/>
      <c r="UHE89" s="60"/>
      <c r="UHF89" s="60"/>
      <c r="UHG89" s="60"/>
      <c r="UHH89" s="60"/>
      <c r="UHI89" s="60"/>
      <c r="UHJ89" s="60"/>
      <c r="UHK89" s="60"/>
      <c r="UHL89" s="60"/>
      <c r="UHM89" s="60"/>
      <c r="UHN89" s="60"/>
      <c r="UHO89" s="60"/>
      <c r="UHP89" s="60"/>
      <c r="UHQ89" s="60"/>
      <c r="UHR89" s="60"/>
      <c r="UHS89" s="60"/>
      <c r="UHT89" s="60"/>
      <c r="UHU89" s="60"/>
      <c r="UHV89" s="60"/>
      <c r="UHW89" s="60"/>
      <c r="UHX89" s="60"/>
      <c r="UHY89" s="60"/>
      <c r="UHZ89" s="60"/>
      <c r="UIA89" s="60"/>
      <c r="UIB89" s="60"/>
      <c r="UIC89" s="60"/>
      <c r="UID89" s="60"/>
      <c r="UIE89" s="60"/>
      <c r="UIF89" s="60"/>
      <c r="UIG89" s="60"/>
      <c r="UIH89" s="60"/>
      <c r="UII89" s="60"/>
      <c r="UIJ89" s="60"/>
      <c r="UIK89" s="60"/>
      <c r="UIL89" s="60"/>
      <c r="UIM89" s="60"/>
      <c r="UIN89" s="60"/>
      <c r="UIO89" s="60"/>
      <c r="UIP89" s="60"/>
      <c r="UIQ89" s="60"/>
      <c r="UIR89" s="60"/>
      <c r="UIS89" s="60"/>
      <c r="UIT89" s="60"/>
      <c r="UIU89" s="60"/>
      <c r="UIV89" s="60"/>
      <c r="UIW89" s="60"/>
      <c r="UIX89" s="60"/>
      <c r="UIY89" s="60"/>
      <c r="UIZ89" s="60"/>
      <c r="UJA89" s="60"/>
      <c r="UJB89" s="60"/>
      <c r="UJC89" s="60"/>
      <c r="UJD89" s="60"/>
      <c r="UJE89" s="60"/>
      <c r="UJF89" s="60"/>
      <c r="UJG89" s="60"/>
      <c r="UJH89" s="60"/>
      <c r="UJI89" s="60"/>
      <c r="UJJ89" s="60"/>
      <c r="UJK89" s="60"/>
      <c r="UJL89" s="60"/>
      <c r="UJM89" s="60"/>
      <c r="UJN89" s="60"/>
      <c r="UJO89" s="60"/>
      <c r="UJP89" s="60"/>
      <c r="UJQ89" s="60"/>
      <c r="UJR89" s="60"/>
      <c r="UJS89" s="60"/>
      <c r="UJT89" s="60"/>
      <c r="UJU89" s="60"/>
      <c r="UJV89" s="60"/>
      <c r="UJW89" s="60"/>
      <c r="UJX89" s="60"/>
      <c r="UJY89" s="60"/>
      <c r="UJZ89" s="60"/>
      <c r="UKA89" s="60"/>
      <c r="UKB89" s="60"/>
      <c r="UKC89" s="60"/>
      <c r="UKD89" s="60"/>
      <c r="UKE89" s="60"/>
      <c r="UKF89" s="60"/>
      <c r="UKG89" s="60"/>
      <c r="UKH89" s="60"/>
      <c r="UKI89" s="60"/>
      <c r="UKJ89" s="60"/>
      <c r="UKK89" s="60"/>
      <c r="UKL89" s="60"/>
      <c r="UKM89" s="60"/>
      <c r="UKN89" s="60"/>
      <c r="UKO89" s="60"/>
      <c r="UKP89" s="60"/>
      <c r="UKQ89" s="60"/>
      <c r="UKR89" s="60"/>
      <c r="UKS89" s="60"/>
      <c r="UKT89" s="60"/>
      <c r="UKU89" s="60"/>
      <c r="UKV89" s="60"/>
      <c r="UKW89" s="60"/>
      <c r="UKX89" s="60"/>
      <c r="UKY89" s="60"/>
      <c r="UKZ89" s="60"/>
      <c r="ULA89" s="60"/>
      <c r="ULB89" s="60"/>
      <c r="ULC89" s="60"/>
      <c r="ULD89" s="60"/>
      <c r="ULE89" s="60"/>
      <c r="ULF89" s="60"/>
      <c r="ULG89" s="60"/>
      <c r="ULH89" s="60"/>
      <c r="ULI89" s="60"/>
      <c r="ULJ89" s="60"/>
      <c r="ULK89" s="60"/>
      <c r="ULL89" s="60"/>
      <c r="ULM89" s="60"/>
      <c r="ULN89" s="60"/>
      <c r="ULO89" s="60"/>
      <c r="ULP89" s="60"/>
      <c r="ULQ89" s="60"/>
      <c r="ULR89" s="60"/>
      <c r="ULS89" s="60"/>
      <c r="ULT89" s="60"/>
      <c r="ULU89" s="60"/>
      <c r="ULV89" s="60"/>
      <c r="ULW89" s="60"/>
      <c r="ULX89" s="60"/>
      <c r="ULY89" s="60"/>
      <c r="ULZ89" s="60"/>
      <c r="UMA89" s="60"/>
      <c r="UMB89" s="60"/>
      <c r="UMC89" s="60"/>
      <c r="UMD89" s="60"/>
      <c r="UME89" s="60"/>
      <c r="UMF89" s="60"/>
      <c r="UMG89" s="60"/>
      <c r="UMH89" s="60"/>
      <c r="UMI89" s="60"/>
      <c r="UMJ89" s="60"/>
      <c r="UMK89" s="60"/>
      <c r="UML89" s="60"/>
      <c r="UMM89" s="60"/>
      <c r="UMN89" s="60"/>
      <c r="UMO89" s="60"/>
      <c r="UMP89" s="60"/>
      <c r="UMQ89" s="60"/>
      <c r="UMR89" s="60"/>
      <c r="UMS89" s="60"/>
      <c r="UMT89" s="60"/>
      <c r="UMU89" s="60"/>
      <c r="UMV89" s="60"/>
      <c r="UMW89" s="60"/>
      <c r="UMX89" s="60"/>
      <c r="UMY89" s="60"/>
      <c r="UMZ89" s="60"/>
      <c r="UNA89" s="60"/>
      <c r="UNB89" s="60"/>
      <c r="UNC89" s="60"/>
      <c r="UND89" s="60"/>
      <c r="UNE89" s="60"/>
      <c r="UNF89" s="60"/>
      <c r="UNG89" s="60"/>
      <c r="UNH89" s="60"/>
      <c r="UNI89" s="60"/>
      <c r="UNJ89" s="60"/>
      <c r="UNK89" s="60"/>
      <c r="UNL89" s="60"/>
      <c r="UNM89" s="60"/>
      <c r="UNN89" s="60"/>
      <c r="UNO89" s="60"/>
      <c r="UNP89" s="60"/>
      <c r="UNQ89" s="60"/>
      <c r="UNR89" s="60"/>
      <c r="UNS89" s="60"/>
      <c r="UNT89" s="60"/>
      <c r="UNU89" s="60"/>
      <c r="UNV89" s="60"/>
      <c r="UNW89" s="60"/>
      <c r="UNX89" s="60"/>
      <c r="UNY89" s="60"/>
      <c r="UNZ89" s="60"/>
      <c r="UOA89" s="60"/>
      <c r="UOB89" s="60"/>
      <c r="UOC89" s="60"/>
      <c r="UOD89" s="60"/>
      <c r="UOE89" s="60"/>
      <c r="UOF89" s="60"/>
      <c r="UOG89" s="60"/>
      <c r="UOH89" s="60"/>
      <c r="UOI89" s="60"/>
      <c r="UOJ89" s="60"/>
      <c r="UOK89" s="60"/>
      <c r="UOL89" s="60"/>
      <c r="UOM89" s="60"/>
      <c r="UON89" s="60"/>
      <c r="UOO89" s="60"/>
      <c r="UOP89" s="60"/>
      <c r="UOQ89" s="60"/>
      <c r="UOR89" s="60"/>
      <c r="UOS89" s="60"/>
      <c r="UOT89" s="60"/>
      <c r="UOU89" s="60"/>
      <c r="UOV89" s="60"/>
      <c r="UOW89" s="60"/>
      <c r="UOX89" s="60"/>
      <c r="UOY89" s="60"/>
      <c r="UOZ89" s="60"/>
      <c r="UPA89" s="60"/>
      <c r="UPB89" s="60"/>
      <c r="UPC89" s="60"/>
      <c r="UPD89" s="60"/>
      <c r="UPE89" s="60"/>
      <c r="UPF89" s="60"/>
      <c r="UPG89" s="60"/>
      <c r="UPH89" s="60"/>
      <c r="UPI89" s="60"/>
      <c r="UPJ89" s="60"/>
      <c r="UPK89" s="60"/>
      <c r="UPL89" s="60"/>
      <c r="UPM89" s="60"/>
      <c r="UPN89" s="60"/>
      <c r="UPO89" s="60"/>
      <c r="UPP89" s="60"/>
      <c r="UPQ89" s="60"/>
      <c r="UPR89" s="60"/>
      <c r="UPS89" s="60"/>
      <c r="UPT89" s="60"/>
      <c r="UPU89" s="60"/>
      <c r="UPV89" s="60"/>
      <c r="UPW89" s="60"/>
      <c r="UPX89" s="60"/>
      <c r="UPY89" s="60"/>
      <c r="UPZ89" s="60"/>
      <c r="UQA89" s="60"/>
      <c r="UQB89" s="60"/>
      <c r="UQC89" s="60"/>
      <c r="UQD89" s="60"/>
      <c r="UQE89" s="60"/>
      <c r="UQF89" s="60"/>
      <c r="UQG89" s="60"/>
      <c r="UQH89" s="60"/>
      <c r="UQI89" s="60"/>
      <c r="UQJ89" s="60"/>
      <c r="UQK89" s="60"/>
      <c r="UQL89" s="60"/>
      <c r="UQM89" s="60"/>
      <c r="UQN89" s="60"/>
      <c r="UQO89" s="60"/>
      <c r="UQP89" s="60"/>
      <c r="UQQ89" s="60"/>
      <c r="UQR89" s="60"/>
      <c r="UQS89" s="60"/>
      <c r="UQT89" s="60"/>
      <c r="UQU89" s="60"/>
      <c r="UQV89" s="60"/>
      <c r="UQW89" s="60"/>
      <c r="UQX89" s="60"/>
      <c r="UQY89" s="60"/>
      <c r="UQZ89" s="60"/>
      <c r="URA89" s="60"/>
      <c r="URB89" s="60"/>
      <c r="URC89" s="60"/>
      <c r="URD89" s="60"/>
      <c r="URE89" s="60"/>
      <c r="URF89" s="60"/>
      <c r="URG89" s="60"/>
      <c r="URH89" s="60"/>
      <c r="URI89" s="60"/>
      <c r="URJ89" s="60"/>
      <c r="URK89" s="60"/>
      <c r="URL89" s="60"/>
      <c r="URM89" s="60"/>
      <c r="URN89" s="60"/>
      <c r="URO89" s="60"/>
      <c r="URP89" s="60"/>
      <c r="URQ89" s="60"/>
      <c r="URR89" s="60"/>
      <c r="URS89" s="60"/>
      <c r="URT89" s="60"/>
      <c r="URU89" s="60"/>
      <c r="URV89" s="60"/>
      <c r="URW89" s="60"/>
      <c r="URX89" s="60"/>
      <c r="URY89" s="60"/>
      <c r="URZ89" s="60"/>
      <c r="USA89" s="60"/>
      <c r="USB89" s="60"/>
      <c r="USC89" s="60"/>
      <c r="USD89" s="60"/>
      <c r="USE89" s="60"/>
      <c r="USF89" s="60"/>
      <c r="USG89" s="60"/>
      <c r="USH89" s="60"/>
      <c r="USI89" s="60"/>
      <c r="USJ89" s="60"/>
      <c r="USK89" s="60"/>
      <c r="USL89" s="60"/>
      <c r="USM89" s="60"/>
      <c r="USN89" s="60"/>
      <c r="USO89" s="60"/>
      <c r="USP89" s="60"/>
      <c r="USQ89" s="60"/>
      <c r="USR89" s="60"/>
      <c r="USS89" s="60"/>
      <c r="UST89" s="60"/>
      <c r="USU89" s="60"/>
      <c r="USV89" s="60"/>
      <c r="USW89" s="60"/>
      <c r="USX89" s="60"/>
      <c r="USY89" s="60"/>
      <c r="USZ89" s="60"/>
      <c r="UTA89" s="60"/>
      <c r="UTB89" s="60"/>
      <c r="UTC89" s="60"/>
      <c r="UTD89" s="60"/>
      <c r="UTE89" s="60"/>
      <c r="UTF89" s="60"/>
      <c r="UTG89" s="60"/>
      <c r="UTH89" s="60"/>
      <c r="UTI89" s="60"/>
      <c r="UTJ89" s="60"/>
      <c r="UTK89" s="60"/>
      <c r="UTL89" s="60"/>
      <c r="UTM89" s="60"/>
      <c r="UTN89" s="60"/>
      <c r="UTO89" s="60"/>
      <c r="UTP89" s="60"/>
      <c r="UTQ89" s="60"/>
      <c r="UTR89" s="60"/>
      <c r="UTS89" s="60"/>
      <c r="UTT89" s="60"/>
      <c r="UTU89" s="60"/>
      <c r="UTV89" s="60"/>
      <c r="UTW89" s="60"/>
      <c r="UTX89" s="60"/>
      <c r="UTY89" s="60"/>
      <c r="UTZ89" s="60"/>
      <c r="UUA89" s="60"/>
      <c r="UUB89" s="60"/>
      <c r="UUC89" s="60"/>
      <c r="UUD89" s="60"/>
      <c r="UUE89" s="60"/>
      <c r="UUF89" s="60"/>
      <c r="UUG89" s="60"/>
      <c r="UUH89" s="60"/>
      <c r="UUI89" s="60"/>
      <c r="UUJ89" s="60"/>
      <c r="UUK89" s="60"/>
      <c r="UUL89" s="60"/>
      <c r="UUM89" s="60"/>
      <c r="UUN89" s="60"/>
      <c r="UUO89" s="60"/>
      <c r="UUP89" s="60"/>
      <c r="UUQ89" s="60"/>
      <c r="UUR89" s="60"/>
      <c r="UUS89" s="60"/>
      <c r="UUT89" s="60"/>
      <c r="UUU89" s="60"/>
      <c r="UUV89" s="60"/>
      <c r="UUW89" s="60"/>
      <c r="UUX89" s="60"/>
      <c r="UUY89" s="60"/>
      <c r="UUZ89" s="60"/>
      <c r="UVA89" s="60"/>
      <c r="UVB89" s="60"/>
      <c r="UVC89" s="60"/>
      <c r="UVD89" s="60"/>
      <c r="UVE89" s="60"/>
      <c r="UVF89" s="60"/>
      <c r="UVG89" s="60"/>
      <c r="UVH89" s="60"/>
      <c r="UVI89" s="60"/>
      <c r="UVJ89" s="60"/>
      <c r="UVK89" s="60"/>
      <c r="UVL89" s="60"/>
      <c r="UVM89" s="60"/>
      <c r="UVN89" s="60"/>
      <c r="UVO89" s="60"/>
      <c r="UVP89" s="60"/>
      <c r="UVQ89" s="60"/>
      <c r="UVR89" s="60"/>
      <c r="UVS89" s="60"/>
      <c r="UVT89" s="60"/>
      <c r="UVU89" s="60"/>
      <c r="UVV89" s="60"/>
      <c r="UVW89" s="60"/>
      <c r="UVX89" s="60"/>
      <c r="UVY89" s="60"/>
      <c r="UVZ89" s="60"/>
      <c r="UWA89" s="60"/>
      <c r="UWB89" s="60"/>
      <c r="UWC89" s="60"/>
      <c r="UWD89" s="60"/>
      <c r="UWE89" s="60"/>
      <c r="UWF89" s="60"/>
      <c r="UWG89" s="60"/>
      <c r="UWH89" s="60"/>
      <c r="UWI89" s="60"/>
      <c r="UWJ89" s="60"/>
      <c r="UWK89" s="60"/>
      <c r="UWL89" s="60"/>
      <c r="UWM89" s="60"/>
      <c r="UWN89" s="60"/>
      <c r="UWO89" s="60"/>
      <c r="UWP89" s="60"/>
      <c r="UWQ89" s="60"/>
      <c r="UWR89" s="60"/>
      <c r="UWS89" s="60"/>
      <c r="UWT89" s="60"/>
      <c r="UWU89" s="60"/>
      <c r="UWV89" s="60"/>
      <c r="UWW89" s="60"/>
      <c r="UWX89" s="60"/>
      <c r="UWY89" s="60"/>
      <c r="UWZ89" s="60"/>
      <c r="UXA89" s="60"/>
      <c r="UXB89" s="60"/>
      <c r="UXC89" s="60"/>
      <c r="UXD89" s="60"/>
      <c r="UXE89" s="60"/>
      <c r="UXF89" s="60"/>
      <c r="UXG89" s="60"/>
      <c r="UXH89" s="60"/>
      <c r="UXI89" s="60"/>
      <c r="UXJ89" s="60"/>
      <c r="UXK89" s="60"/>
      <c r="UXL89" s="60"/>
      <c r="UXM89" s="60"/>
      <c r="UXN89" s="60"/>
      <c r="UXO89" s="60"/>
      <c r="UXP89" s="60"/>
      <c r="UXQ89" s="60"/>
      <c r="UXR89" s="60"/>
      <c r="UXS89" s="60"/>
      <c r="UXT89" s="60"/>
      <c r="UXU89" s="60"/>
      <c r="UXV89" s="60"/>
      <c r="UXW89" s="60"/>
      <c r="UXX89" s="60"/>
      <c r="UXY89" s="60"/>
      <c r="UXZ89" s="60"/>
      <c r="UYA89" s="60"/>
      <c r="UYB89" s="60"/>
      <c r="UYC89" s="60"/>
      <c r="UYD89" s="60"/>
      <c r="UYE89" s="60"/>
      <c r="UYF89" s="60"/>
      <c r="UYG89" s="60"/>
      <c r="UYH89" s="60"/>
      <c r="UYI89" s="60"/>
      <c r="UYJ89" s="60"/>
      <c r="UYK89" s="60"/>
      <c r="UYL89" s="60"/>
      <c r="UYM89" s="60"/>
      <c r="UYN89" s="60"/>
      <c r="UYO89" s="60"/>
      <c r="UYP89" s="60"/>
      <c r="UYQ89" s="60"/>
      <c r="UYR89" s="60"/>
      <c r="UYS89" s="60"/>
      <c r="UYT89" s="60"/>
      <c r="UYU89" s="60"/>
      <c r="UYV89" s="60"/>
      <c r="UYW89" s="60"/>
      <c r="UYX89" s="60"/>
      <c r="UYY89" s="60"/>
      <c r="UYZ89" s="60"/>
      <c r="UZA89" s="60"/>
      <c r="UZB89" s="60"/>
      <c r="UZC89" s="60"/>
      <c r="UZD89" s="60"/>
      <c r="UZE89" s="60"/>
      <c r="UZF89" s="60"/>
      <c r="UZG89" s="60"/>
      <c r="UZH89" s="60"/>
      <c r="UZI89" s="60"/>
      <c r="UZJ89" s="60"/>
      <c r="UZK89" s="60"/>
      <c r="UZL89" s="60"/>
      <c r="UZM89" s="60"/>
      <c r="UZN89" s="60"/>
      <c r="UZO89" s="60"/>
      <c r="UZP89" s="60"/>
      <c r="UZQ89" s="60"/>
      <c r="UZR89" s="60"/>
      <c r="UZS89" s="60"/>
      <c r="UZT89" s="60"/>
      <c r="UZU89" s="60"/>
      <c r="UZV89" s="60"/>
      <c r="UZW89" s="60"/>
      <c r="UZX89" s="60"/>
      <c r="UZY89" s="60"/>
      <c r="UZZ89" s="60"/>
      <c r="VAA89" s="60"/>
      <c r="VAB89" s="60"/>
      <c r="VAC89" s="60"/>
      <c r="VAD89" s="60"/>
      <c r="VAE89" s="60"/>
      <c r="VAF89" s="60"/>
      <c r="VAG89" s="60"/>
      <c r="VAH89" s="60"/>
      <c r="VAI89" s="60"/>
      <c r="VAJ89" s="60"/>
      <c r="VAK89" s="60"/>
      <c r="VAL89" s="60"/>
      <c r="VAM89" s="60"/>
      <c r="VAN89" s="60"/>
      <c r="VAO89" s="60"/>
      <c r="VAP89" s="60"/>
      <c r="VAQ89" s="60"/>
      <c r="VAR89" s="60"/>
      <c r="VAS89" s="60"/>
      <c r="VAT89" s="60"/>
      <c r="VAU89" s="60"/>
      <c r="VAV89" s="60"/>
      <c r="VAW89" s="60"/>
      <c r="VAX89" s="60"/>
      <c r="VAY89" s="60"/>
      <c r="VAZ89" s="60"/>
      <c r="VBA89" s="60"/>
      <c r="VBB89" s="60"/>
      <c r="VBC89" s="60"/>
      <c r="VBD89" s="60"/>
      <c r="VBE89" s="60"/>
      <c r="VBF89" s="60"/>
      <c r="VBG89" s="60"/>
      <c r="VBH89" s="60"/>
      <c r="VBI89" s="60"/>
      <c r="VBJ89" s="60"/>
      <c r="VBK89" s="60"/>
      <c r="VBL89" s="60"/>
      <c r="VBM89" s="60"/>
      <c r="VBN89" s="60"/>
      <c r="VBO89" s="60"/>
      <c r="VBP89" s="60"/>
      <c r="VBQ89" s="60"/>
      <c r="VBR89" s="60"/>
      <c r="VBS89" s="60"/>
      <c r="VBT89" s="60"/>
      <c r="VBU89" s="60"/>
      <c r="VBV89" s="60"/>
      <c r="VBW89" s="60"/>
      <c r="VBX89" s="60"/>
      <c r="VBY89" s="60"/>
      <c r="VBZ89" s="60"/>
      <c r="VCA89" s="60"/>
      <c r="VCB89" s="60"/>
      <c r="VCC89" s="60"/>
      <c r="VCD89" s="60"/>
      <c r="VCE89" s="60"/>
      <c r="VCF89" s="60"/>
      <c r="VCG89" s="60"/>
      <c r="VCH89" s="60"/>
      <c r="VCI89" s="60"/>
      <c r="VCJ89" s="60"/>
      <c r="VCK89" s="60"/>
      <c r="VCL89" s="60"/>
      <c r="VCM89" s="60"/>
      <c r="VCN89" s="60"/>
      <c r="VCO89" s="60"/>
      <c r="VCP89" s="60"/>
      <c r="VCQ89" s="60"/>
      <c r="VCR89" s="60"/>
      <c r="VCS89" s="60"/>
      <c r="VCT89" s="60"/>
      <c r="VCU89" s="60"/>
      <c r="VCV89" s="60"/>
      <c r="VCW89" s="60"/>
      <c r="VCX89" s="60"/>
      <c r="VCY89" s="60"/>
      <c r="VCZ89" s="60"/>
      <c r="VDA89" s="60"/>
      <c r="VDB89" s="60"/>
      <c r="VDC89" s="60"/>
      <c r="VDD89" s="60"/>
      <c r="VDE89" s="60"/>
      <c r="VDF89" s="60"/>
      <c r="VDG89" s="60"/>
      <c r="VDH89" s="60"/>
      <c r="VDI89" s="60"/>
      <c r="VDJ89" s="60"/>
      <c r="VDK89" s="60"/>
      <c r="VDL89" s="60"/>
      <c r="VDM89" s="60"/>
      <c r="VDN89" s="60"/>
      <c r="VDO89" s="60"/>
      <c r="VDP89" s="60"/>
      <c r="VDQ89" s="60"/>
      <c r="VDR89" s="60"/>
      <c r="VDS89" s="60"/>
      <c r="VDT89" s="60"/>
      <c r="VDU89" s="60"/>
      <c r="VDV89" s="60"/>
      <c r="VDW89" s="60"/>
      <c r="VDX89" s="60"/>
      <c r="VDY89" s="60"/>
      <c r="VDZ89" s="60"/>
      <c r="VEA89" s="60"/>
      <c r="VEB89" s="60"/>
      <c r="VEC89" s="60"/>
      <c r="VED89" s="60"/>
      <c r="VEE89" s="60"/>
      <c r="VEF89" s="60"/>
      <c r="VEG89" s="60"/>
      <c r="VEH89" s="60"/>
      <c r="VEI89" s="60"/>
      <c r="VEJ89" s="60"/>
      <c r="VEK89" s="60"/>
      <c r="VEL89" s="60"/>
      <c r="VEM89" s="60"/>
      <c r="VEN89" s="60"/>
      <c r="VEO89" s="60"/>
      <c r="VEP89" s="60"/>
      <c r="VEQ89" s="60"/>
      <c r="VER89" s="60"/>
      <c r="VES89" s="60"/>
      <c r="VET89" s="60"/>
      <c r="VEU89" s="60"/>
      <c r="VEV89" s="60"/>
      <c r="VEW89" s="60"/>
      <c r="VEX89" s="60"/>
      <c r="VEY89" s="60"/>
      <c r="VEZ89" s="60"/>
      <c r="VFA89" s="60"/>
      <c r="VFB89" s="60"/>
      <c r="VFC89" s="60"/>
      <c r="VFD89" s="60"/>
      <c r="VFE89" s="60"/>
      <c r="VFF89" s="60"/>
      <c r="VFG89" s="60"/>
      <c r="VFH89" s="60"/>
      <c r="VFI89" s="60"/>
      <c r="VFJ89" s="60"/>
      <c r="VFK89" s="60"/>
      <c r="VFL89" s="60"/>
      <c r="VFM89" s="60"/>
      <c r="VFN89" s="60"/>
      <c r="VFO89" s="60"/>
      <c r="VFP89" s="60"/>
      <c r="VFQ89" s="60"/>
      <c r="VFR89" s="60"/>
      <c r="VFS89" s="60"/>
      <c r="VFT89" s="60"/>
      <c r="VFU89" s="60"/>
      <c r="VFV89" s="60"/>
      <c r="VFW89" s="60"/>
      <c r="VFX89" s="60"/>
      <c r="VFY89" s="60"/>
      <c r="VFZ89" s="60"/>
      <c r="VGA89" s="60"/>
      <c r="VGB89" s="60"/>
      <c r="VGC89" s="60"/>
      <c r="VGD89" s="60"/>
      <c r="VGE89" s="60"/>
      <c r="VGF89" s="60"/>
      <c r="VGG89" s="60"/>
      <c r="VGH89" s="60"/>
      <c r="VGI89" s="60"/>
      <c r="VGJ89" s="60"/>
      <c r="VGK89" s="60"/>
      <c r="VGL89" s="60"/>
      <c r="VGM89" s="60"/>
      <c r="VGN89" s="60"/>
      <c r="VGO89" s="60"/>
      <c r="VGP89" s="60"/>
      <c r="VGQ89" s="60"/>
      <c r="VGR89" s="60"/>
      <c r="VGS89" s="60"/>
      <c r="VGT89" s="60"/>
      <c r="VGU89" s="60"/>
      <c r="VGV89" s="60"/>
      <c r="VGW89" s="60"/>
      <c r="VGX89" s="60"/>
      <c r="VGY89" s="60"/>
      <c r="VGZ89" s="60"/>
      <c r="VHA89" s="60"/>
      <c r="VHB89" s="60"/>
      <c r="VHC89" s="60"/>
      <c r="VHD89" s="60"/>
      <c r="VHE89" s="60"/>
      <c r="VHF89" s="60"/>
      <c r="VHG89" s="60"/>
      <c r="VHH89" s="60"/>
      <c r="VHI89" s="60"/>
      <c r="VHJ89" s="60"/>
      <c r="VHK89" s="60"/>
      <c r="VHL89" s="60"/>
      <c r="VHM89" s="60"/>
      <c r="VHN89" s="60"/>
      <c r="VHO89" s="60"/>
      <c r="VHP89" s="60"/>
      <c r="VHQ89" s="60"/>
      <c r="VHR89" s="60"/>
      <c r="VHS89" s="60"/>
      <c r="VHT89" s="60"/>
      <c r="VHU89" s="60"/>
      <c r="VHV89" s="60"/>
      <c r="VHW89" s="60"/>
      <c r="VHX89" s="60"/>
      <c r="VHY89" s="60"/>
      <c r="VHZ89" s="60"/>
      <c r="VIA89" s="60"/>
      <c r="VIB89" s="60"/>
      <c r="VIC89" s="60"/>
      <c r="VID89" s="60"/>
      <c r="VIE89" s="60"/>
      <c r="VIF89" s="60"/>
      <c r="VIG89" s="60"/>
      <c r="VIH89" s="60"/>
      <c r="VII89" s="60"/>
      <c r="VIJ89" s="60"/>
      <c r="VIK89" s="60"/>
      <c r="VIL89" s="60"/>
      <c r="VIM89" s="60"/>
      <c r="VIN89" s="60"/>
      <c r="VIO89" s="60"/>
      <c r="VIP89" s="60"/>
      <c r="VIQ89" s="60"/>
      <c r="VIR89" s="60"/>
      <c r="VIS89" s="60"/>
      <c r="VIT89" s="60"/>
      <c r="VIU89" s="60"/>
      <c r="VIV89" s="60"/>
      <c r="VIW89" s="60"/>
      <c r="VIX89" s="60"/>
      <c r="VIY89" s="60"/>
      <c r="VIZ89" s="60"/>
      <c r="VJA89" s="60"/>
      <c r="VJB89" s="60"/>
      <c r="VJC89" s="60"/>
      <c r="VJD89" s="60"/>
      <c r="VJE89" s="60"/>
      <c r="VJF89" s="60"/>
      <c r="VJG89" s="60"/>
      <c r="VJH89" s="60"/>
      <c r="VJI89" s="60"/>
      <c r="VJJ89" s="60"/>
      <c r="VJK89" s="60"/>
      <c r="VJL89" s="60"/>
      <c r="VJM89" s="60"/>
      <c r="VJN89" s="60"/>
      <c r="VJO89" s="60"/>
      <c r="VJP89" s="60"/>
      <c r="VJQ89" s="60"/>
      <c r="VJR89" s="60"/>
      <c r="VJS89" s="60"/>
      <c r="VJT89" s="60"/>
      <c r="VJU89" s="60"/>
      <c r="VJV89" s="60"/>
      <c r="VJW89" s="60"/>
      <c r="VJX89" s="60"/>
      <c r="VJY89" s="60"/>
      <c r="VJZ89" s="60"/>
      <c r="VKA89" s="60"/>
      <c r="VKB89" s="60"/>
      <c r="VKC89" s="60"/>
      <c r="VKD89" s="60"/>
      <c r="VKE89" s="60"/>
      <c r="VKF89" s="60"/>
      <c r="VKG89" s="60"/>
      <c r="VKH89" s="60"/>
      <c r="VKI89" s="60"/>
      <c r="VKJ89" s="60"/>
      <c r="VKK89" s="60"/>
      <c r="VKL89" s="60"/>
      <c r="VKM89" s="60"/>
      <c r="VKN89" s="60"/>
      <c r="VKO89" s="60"/>
      <c r="VKP89" s="60"/>
      <c r="VKQ89" s="60"/>
      <c r="VKR89" s="60"/>
      <c r="VKS89" s="60"/>
      <c r="VKT89" s="60"/>
      <c r="VKU89" s="60"/>
      <c r="VKV89" s="60"/>
      <c r="VKW89" s="60"/>
      <c r="VKX89" s="60"/>
      <c r="VKY89" s="60"/>
      <c r="VKZ89" s="60"/>
      <c r="VLA89" s="60"/>
      <c r="VLB89" s="60"/>
      <c r="VLC89" s="60"/>
      <c r="VLD89" s="60"/>
      <c r="VLE89" s="60"/>
      <c r="VLF89" s="60"/>
      <c r="VLG89" s="60"/>
      <c r="VLH89" s="60"/>
      <c r="VLI89" s="60"/>
      <c r="VLJ89" s="60"/>
      <c r="VLK89" s="60"/>
      <c r="VLL89" s="60"/>
      <c r="VLM89" s="60"/>
      <c r="VLN89" s="60"/>
      <c r="VLO89" s="60"/>
      <c r="VLP89" s="60"/>
      <c r="VLQ89" s="60"/>
      <c r="VLR89" s="60"/>
      <c r="VLS89" s="60"/>
      <c r="VLT89" s="60"/>
      <c r="VLU89" s="60"/>
      <c r="VLV89" s="60"/>
      <c r="VLW89" s="60"/>
      <c r="VLX89" s="60"/>
      <c r="VLY89" s="60"/>
      <c r="VLZ89" s="60"/>
      <c r="VMA89" s="60"/>
      <c r="VMB89" s="60"/>
      <c r="VMC89" s="60"/>
      <c r="VMD89" s="60"/>
      <c r="VME89" s="60"/>
      <c r="VMF89" s="60"/>
      <c r="VMG89" s="60"/>
      <c r="VMH89" s="60"/>
      <c r="VMI89" s="60"/>
      <c r="VMJ89" s="60"/>
      <c r="VMK89" s="60"/>
      <c r="VML89" s="60"/>
      <c r="VMM89" s="60"/>
      <c r="VMN89" s="60"/>
      <c r="VMO89" s="60"/>
      <c r="VMP89" s="60"/>
      <c r="VMQ89" s="60"/>
      <c r="VMR89" s="60"/>
      <c r="VMS89" s="60"/>
      <c r="VMT89" s="60"/>
      <c r="VMU89" s="60"/>
      <c r="VMV89" s="60"/>
      <c r="VMW89" s="60"/>
      <c r="VMX89" s="60"/>
      <c r="VMY89" s="60"/>
      <c r="VMZ89" s="60"/>
      <c r="VNA89" s="60"/>
      <c r="VNB89" s="60"/>
      <c r="VNC89" s="60"/>
      <c r="VND89" s="60"/>
      <c r="VNE89" s="60"/>
      <c r="VNF89" s="60"/>
      <c r="VNG89" s="60"/>
      <c r="VNH89" s="60"/>
      <c r="VNI89" s="60"/>
      <c r="VNJ89" s="60"/>
      <c r="VNK89" s="60"/>
      <c r="VNL89" s="60"/>
      <c r="VNM89" s="60"/>
      <c r="VNN89" s="60"/>
      <c r="VNO89" s="60"/>
      <c r="VNP89" s="60"/>
      <c r="VNQ89" s="60"/>
      <c r="VNR89" s="60"/>
      <c r="VNS89" s="60"/>
      <c r="VNT89" s="60"/>
      <c r="VNU89" s="60"/>
      <c r="VNV89" s="60"/>
      <c r="VNW89" s="60"/>
      <c r="VNX89" s="60"/>
      <c r="VNY89" s="60"/>
      <c r="VNZ89" s="60"/>
      <c r="VOA89" s="60"/>
      <c r="VOB89" s="60"/>
      <c r="VOC89" s="60"/>
      <c r="VOD89" s="60"/>
      <c r="VOE89" s="60"/>
      <c r="VOF89" s="60"/>
      <c r="VOG89" s="60"/>
      <c r="VOH89" s="60"/>
      <c r="VOI89" s="60"/>
      <c r="VOJ89" s="60"/>
      <c r="VOK89" s="60"/>
      <c r="VOL89" s="60"/>
      <c r="VOM89" s="60"/>
      <c r="VON89" s="60"/>
      <c r="VOO89" s="60"/>
      <c r="VOP89" s="60"/>
      <c r="VOQ89" s="60"/>
      <c r="VOR89" s="60"/>
      <c r="VOS89" s="60"/>
      <c r="VOT89" s="60"/>
      <c r="VOU89" s="60"/>
      <c r="VOV89" s="60"/>
      <c r="VOW89" s="60"/>
      <c r="VOX89" s="60"/>
      <c r="VOY89" s="60"/>
      <c r="VOZ89" s="60"/>
      <c r="VPA89" s="60"/>
      <c r="VPB89" s="60"/>
      <c r="VPC89" s="60"/>
      <c r="VPD89" s="60"/>
      <c r="VPE89" s="60"/>
      <c r="VPF89" s="60"/>
      <c r="VPG89" s="60"/>
      <c r="VPH89" s="60"/>
      <c r="VPI89" s="60"/>
      <c r="VPJ89" s="60"/>
      <c r="VPK89" s="60"/>
      <c r="VPL89" s="60"/>
      <c r="VPM89" s="60"/>
      <c r="VPN89" s="60"/>
      <c r="VPO89" s="60"/>
      <c r="VPP89" s="60"/>
      <c r="VPQ89" s="60"/>
      <c r="VPR89" s="60"/>
      <c r="VPS89" s="60"/>
      <c r="VPT89" s="60"/>
      <c r="VPU89" s="60"/>
      <c r="VPV89" s="60"/>
      <c r="VPW89" s="60"/>
      <c r="VPX89" s="60"/>
      <c r="VPY89" s="60"/>
      <c r="VPZ89" s="60"/>
      <c r="VQA89" s="60"/>
      <c r="VQB89" s="60"/>
      <c r="VQC89" s="60"/>
      <c r="VQD89" s="60"/>
      <c r="VQE89" s="60"/>
      <c r="VQF89" s="60"/>
      <c r="VQG89" s="60"/>
      <c r="VQH89" s="60"/>
      <c r="VQI89" s="60"/>
      <c r="VQJ89" s="60"/>
      <c r="VQK89" s="60"/>
      <c r="VQL89" s="60"/>
      <c r="VQM89" s="60"/>
      <c r="VQN89" s="60"/>
      <c r="VQO89" s="60"/>
      <c r="VQP89" s="60"/>
      <c r="VQQ89" s="60"/>
      <c r="VQR89" s="60"/>
      <c r="VQS89" s="60"/>
      <c r="VQT89" s="60"/>
      <c r="VQU89" s="60"/>
      <c r="VQV89" s="60"/>
      <c r="VQW89" s="60"/>
      <c r="VQX89" s="60"/>
      <c r="VQY89" s="60"/>
      <c r="VQZ89" s="60"/>
      <c r="VRA89" s="60"/>
      <c r="VRB89" s="60"/>
      <c r="VRC89" s="60"/>
      <c r="VRD89" s="60"/>
      <c r="VRE89" s="60"/>
      <c r="VRF89" s="60"/>
      <c r="VRG89" s="60"/>
      <c r="VRH89" s="60"/>
      <c r="VRI89" s="60"/>
      <c r="VRJ89" s="60"/>
      <c r="VRK89" s="60"/>
      <c r="VRL89" s="60"/>
      <c r="VRM89" s="60"/>
      <c r="VRN89" s="60"/>
      <c r="VRO89" s="60"/>
      <c r="VRP89" s="60"/>
      <c r="VRQ89" s="60"/>
      <c r="VRR89" s="60"/>
      <c r="VRS89" s="60"/>
      <c r="VRT89" s="60"/>
      <c r="VRU89" s="60"/>
      <c r="VRV89" s="60"/>
      <c r="VRW89" s="60"/>
      <c r="VRX89" s="60"/>
      <c r="VRY89" s="60"/>
      <c r="VRZ89" s="60"/>
      <c r="VSA89" s="60"/>
      <c r="VSB89" s="60"/>
      <c r="VSC89" s="60"/>
      <c r="VSD89" s="60"/>
      <c r="VSE89" s="60"/>
      <c r="VSF89" s="60"/>
      <c r="VSG89" s="60"/>
      <c r="VSH89" s="60"/>
      <c r="VSI89" s="60"/>
      <c r="VSJ89" s="60"/>
      <c r="VSK89" s="60"/>
      <c r="VSL89" s="60"/>
      <c r="VSM89" s="60"/>
      <c r="VSN89" s="60"/>
      <c r="VSO89" s="60"/>
      <c r="VSP89" s="60"/>
      <c r="VSQ89" s="60"/>
      <c r="VSR89" s="60"/>
      <c r="VSS89" s="60"/>
      <c r="VST89" s="60"/>
      <c r="VSU89" s="60"/>
      <c r="VSV89" s="60"/>
      <c r="VSW89" s="60"/>
      <c r="VSX89" s="60"/>
      <c r="VSY89" s="60"/>
      <c r="VSZ89" s="60"/>
      <c r="VTA89" s="60"/>
      <c r="VTB89" s="60"/>
      <c r="VTC89" s="60"/>
      <c r="VTD89" s="60"/>
      <c r="VTE89" s="60"/>
      <c r="VTF89" s="60"/>
      <c r="VTG89" s="60"/>
      <c r="VTH89" s="60"/>
      <c r="VTI89" s="60"/>
      <c r="VTJ89" s="60"/>
      <c r="VTK89" s="60"/>
      <c r="VTL89" s="60"/>
      <c r="VTM89" s="60"/>
      <c r="VTN89" s="60"/>
      <c r="VTO89" s="60"/>
      <c r="VTP89" s="60"/>
      <c r="VTQ89" s="60"/>
      <c r="VTR89" s="60"/>
      <c r="VTS89" s="60"/>
      <c r="VTT89" s="60"/>
      <c r="VTU89" s="60"/>
      <c r="VTV89" s="60"/>
      <c r="VTW89" s="60"/>
      <c r="VTX89" s="60"/>
      <c r="VTY89" s="60"/>
      <c r="VTZ89" s="60"/>
      <c r="VUA89" s="60"/>
      <c r="VUB89" s="60"/>
      <c r="VUC89" s="60"/>
      <c r="VUD89" s="60"/>
      <c r="VUE89" s="60"/>
      <c r="VUF89" s="60"/>
      <c r="VUG89" s="60"/>
      <c r="VUH89" s="60"/>
      <c r="VUI89" s="60"/>
      <c r="VUJ89" s="60"/>
      <c r="VUK89" s="60"/>
      <c r="VUL89" s="60"/>
      <c r="VUM89" s="60"/>
      <c r="VUN89" s="60"/>
      <c r="VUO89" s="60"/>
      <c r="VUP89" s="60"/>
      <c r="VUQ89" s="60"/>
      <c r="VUR89" s="60"/>
      <c r="VUS89" s="60"/>
      <c r="VUT89" s="60"/>
      <c r="VUU89" s="60"/>
      <c r="VUV89" s="60"/>
      <c r="VUW89" s="60"/>
      <c r="VUX89" s="60"/>
      <c r="VUY89" s="60"/>
      <c r="VUZ89" s="60"/>
      <c r="VVA89" s="60"/>
      <c r="VVB89" s="60"/>
      <c r="VVC89" s="60"/>
      <c r="VVD89" s="60"/>
      <c r="VVE89" s="60"/>
      <c r="VVF89" s="60"/>
      <c r="VVG89" s="60"/>
      <c r="VVH89" s="60"/>
      <c r="VVI89" s="60"/>
      <c r="VVJ89" s="60"/>
      <c r="VVK89" s="60"/>
      <c r="VVL89" s="60"/>
      <c r="VVM89" s="60"/>
      <c r="VVN89" s="60"/>
      <c r="VVO89" s="60"/>
      <c r="VVP89" s="60"/>
      <c r="VVQ89" s="60"/>
      <c r="VVR89" s="60"/>
      <c r="VVS89" s="60"/>
      <c r="VVT89" s="60"/>
      <c r="VVU89" s="60"/>
      <c r="VVV89" s="60"/>
      <c r="VVW89" s="60"/>
      <c r="VVX89" s="60"/>
      <c r="VVY89" s="60"/>
      <c r="VVZ89" s="60"/>
      <c r="VWA89" s="60"/>
      <c r="VWB89" s="60"/>
      <c r="VWC89" s="60"/>
      <c r="VWD89" s="60"/>
      <c r="VWE89" s="60"/>
      <c r="VWF89" s="60"/>
      <c r="VWG89" s="60"/>
      <c r="VWH89" s="60"/>
      <c r="VWI89" s="60"/>
      <c r="VWJ89" s="60"/>
      <c r="VWK89" s="60"/>
      <c r="VWL89" s="60"/>
      <c r="VWM89" s="60"/>
      <c r="VWN89" s="60"/>
      <c r="VWO89" s="60"/>
      <c r="VWP89" s="60"/>
      <c r="VWQ89" s="60"/>
      <c r="VWR89" s="60"/>
      <c r="VWS89" s="60"/>
      <c r="VWT89" s="60"/>
      <c r="VWU89" s="60"/>
      <c r="VWV89" s="60"/>
      <c r="VWW89" s="60"/>
      <c r="VWX89" s="60"/>
      <c r="VWY89" s="60"/>
      <c r="VWZ89" s="60"/>
      <c r="VXA89" s="60"/>
      <c r="VXB89" s="60"/>
      <c r="VXC89" s="60"/>
      <c r="VXD89" s="60"/>
      <c r="VXE89" s="60"/>
      <c r="VXF89" s="60"/>
      <c r="VXG89" s="60"/>
      <c r="VXH89" s="60"/>
      <c r="VXI89" s="60"/>
      <c r="VXJ89" s="60"/>
      <c r="VXK89" s="60"/>
      <c r="VXL89" s="60"/>
      <c r="VXM89" s="60"/>
      <c r="VXN89" s="60"/>
      <c r="VXO89" s="60"/>
      <c r="VXP89" s="60"/>
      <c r="VXQ89" s="60"/>
      <c r="VXR89" s="60"/>
      <c r="VXS89" s="60"/>
      <c r="VXT89" s="60"/>
      <c r="VXU89" s="60"/>
      <c r="VXV89" s="60"/>
      <c r="VXW89" s="60"/>
      <c r="VXX89" s="60"/>
      <c r="VXY89" s="60"/>
      <c r="VXZ89" s="60"/>
      <c r="VYA89" s="60"/>
      <c r="VYB89" s="60"/>
      <c r="VYC89" s="60"/>
      <c r="VYD89" s="60"/>
      <c r="VYE89" s="60"/>
      <c r="VYF89" s="60"/>
      <c r="VYG89" s="60"/>
      <c r="VYH89" s="60"/>
      <c r="VYI89" s="60"/>
      <c r="VYJ89" s="60"/>
      <c r="VYK89" s="60"/>
      <c r="VYL89" s="60"/>
      <c r="VYM89" s="60"/>
      <c r="VYN89" s="60"/>
      <c r="VYO89" s="60"/>
      <c r="VYP89" s="60"/>
      <c r="VYQ89" s="60"/>
      <c r="VYR89" s="60"/>
      <c r="VYS89" s="60"/>
      <c r="VYT89" s="60"/>
      <c r="VYU89" s="60"/>
      <c r="VYV89" s="60"/>
      <c r="VYW89" s="60"/>
      <c r="VYX89" s="60"/>
      <c r="VYY89" s="60"/>
      <c r="VYZ89" s="60"/>
      <c r="VZA89" s="60"/>
      <c r="VZB89" s="60"/>
      <c r="VZC89" s="60"/>
      <c r="VZD89" s="60"/>
      <c r="VZE89" s="60"/>
      <c r="VZF89" s="60"/>
      <c r="VZG89" s="60"/>
      <c r="VZH89" s="60"/>
      <c r="VZI89" s="60"/>
      <c r="VZJ89" s="60"/>
      <c r="VZK89" s="60"/>
      <c r="VZL89" s="60"/>
      <c r="VZM89" s="60"/>
      <c r="VZN89" s="60"/>
      <c r="VZO89" s="60"/>
      <c r="VZP89" s="60"/>
      <c r="VZQ89" s="60"/>
      <c r="VZR89" s="60"/>
      <c r="VZS89" s="60"/>
      <c r="VZT89" s="60"/>
      <c r="VZU89" s="60"/>
      <c r="VZV89" s="60"/>
      <c r="VZW89" s="60"/>
      <c r="VZX89" s="60"/>
      <c r="VZY89" s="60"/>
      <c r="VZZ89" s="60"/>
      <c r="WAA89" s="60"/>
      <c r="WAB89" s="60"/>
      <c r="WAC89" s="60"/>
      <c r="WAD89" s="60"/>
      <c r="WAE89" s="60"/>
      <c r="WAF89" s="60"/>
      <c r="WAG89" s="60"/>
      <c r="WAH89" s="60"/>
      <c r="WAI89" s="60"/>
      <c r="WAJ89" s="60"/>
      <c r="WAK89" s="60"/>
      <c r="WAL89" s="60"/>
      <c r="WAM89" s="60"/>
      <c r="WAN89" s="60"/>
      <c r="WAO89" s="60"/>
      <c r="WAP89" s="60"/>
      <c r="WAQ89" s="60"/>
      <c r="WAR89" s="60"/>
      <c r="WAS89" s="60"/>
      <c r="WAT89" s="60"/>
      <c r="WAU89" s="60"/>
      <c r="WAV89" s="60"/>
      <c r="WAW89" s="60"/>
      <c r="WAX89" s="60"/>
      <c r="WAY89" s="60"/>
      <c r="WAZ89" s="60"/>
      <c r="WBA89" s="60"/>
      <c r="WBB89" s="60"/>
      <c r="WBC89" s="60"/>
      <c r="WBD89" s="60"/>
      <c r="WBE89" s="60"/>
      <c r="WBF89" s="60"/>
      <c r="WBG89" s="60"/>
      <c r="WBH89" s="60"/>
      <c r="WBI89" s="60"/>
      <c r="WBJ89" s="60"/>
      <c r="WBK89" s="60"/>
      <c r="WBL89" s="60"/>
      <c r="WBM89" s="60"/>
      <c r="WBN89" s="60"/>
      <c r="WBO89" s="60"/>
      <c r="WBP89" s="60"/>
      <c r="WBQ89" s="60"/>
      <c r="WBR89" s="60"/>
      <c r="WBS89" s="60"/>
      <c r="WBT89" s="60"/>
      <c r="WBU89" s="60"/>
      <c r="WBV89" s="60"/>
      <c r="WBW89" s="60"/>
      <c r="WBX89" s="60"/>
      <c r="WBY89" s="60"/>
      <c r="WBZ89" s="60"/>
      <c r="WCA89" s="60"/>
      <c r="WCB89" s="60"/>
      <c r="WCC89" s="60"/>
      <c r="WCD89" s="60"/>
      <c r="WCE89" s="60"/>
      <c r="WCF89" s="60"/>
      <c r="WCG89" s="60"/>
      <c r="WCH89" s="60"/>
      <c r="WCI89" s="60"/>
      <c r="WCJ89" s="60"/>
      <c r="WCK89" s="60"/>
      <c r="WCL89" s="60"/>
      <c r="WCM89" s="60"/>
      <c r="WCN89" s="60"/>
      <c r="WCO89" s="60"/>
      <c r="WCP89" s="60"/>
      <c r="WCQ89" s="60"/>
      <c r="WCR89" s="60"/>
      <c r="WCS89" s="60"/>
      <c r="WCT89" s="60"/>
      <c r="WCU89" s="60"/>
      <c r="WCV89" s="60"/>
      <c r="WCW89" s="60"/>
      <c r="WCX89" s="60"/>
      <c r="WCY89" s="60"/>
      <c r="WCZ89" s="60"/>
      <c r="WDA89" s="60"/>
      <c r="WDB89" s="60"/>
      <c r="WDC89" s="60"/>
      <c r="WDD89" s="60"/>
      <c r="WDE89" s="60"/>
      <c r="WDF89" s="60"/>
      <c r="WDG89" s="60"/>
      <c r="WDH89" s="60"/>
      <c r="WDI89" s="60"/>
      <c r="WDJ89" s="60"/>
      <c r="WDK89" s="60"/>
      <c r="WDL89" s="60"/>
      <c r="WDM89" s="60"/>
      <c r="WDN89" s="60"/>
      <c r="WDO89" s="60"/>
      <c r="WDP89" s="60"/>
      <c r="WDQ89" s="60"/>
      <c r="WDR89" s="60"/>
      <c r="WDS89" s="60"/>
      <c r="WDT89" s="60"/>
      <c r="WDU89" s="60"/>
      <c r="WDV89" s="60"/>
      <c r="WDW89" s="60"/>
      <c r="WDX89" s="60"/>
      <c r="WDY89" s="60"/>
      <c r="WDZ89" s="60"/>
      <c r="WEA89" s="60"/>
      <c r="WEB89" s="60"/>
      <c r="WEC89" s="60"/>
      <c r="WED89" s="60"/>
      <c r="WEE89" s="60"/>
      <c r="WEF89" s="60"/>
      <c r="WEG89" s="60"/>
      <c r="WEH89" s="60"/>
      <c r="WEI89" s="60"/>
      <c r="WEJ89" s="60"/>
      <c r="WEK89" s="60"/>
      <c r="WEL89" s="60"/>
      <c r="WEM89" s="60"/>
      <c r="WEN89" s="60"/>
      <c r="WEO89" s="60"/>
      <c r="WEP89" s="60"/>
      <c r="WEQ89" s="60"/>
      <c r="WER89" s="60"/>
      <c r="WES89" s="60"/>
      <c r="WET89" s="60"/>
      <c r="WEU89" s="60"/>
      <c r="WEV89" s="60"/>
      <c r="WEW89" s="60"/>
      <c r="WEX89" s="60"/>
      <c r="WEY89" s="60"/>
      <c r="WEZ89" s="60"/>
      <c r="WFA89" s="60"/>
      <c r="WFB89" s="60"/>
      <c r="WFC89" s="60"/>
      <c r="WFD89" s="60"/>
      <c r="WFE89" s="60"/>
      <c r="WFF89" s="60"/>
      <c r="WFG89" s="60"/>
      <c r="WFH89" s="60"/>
      <c r="WFI89" s="60"/>
      <c r="WFJ89" s="60"/>
      <c r="WFK89" s="60"/>
      <c r="WFL89" s="60"/>
      <c r="WFM89" s="60"/>
      <c r="WFN89" s="60"/>
      <c r="WFO89" s="60"/>
      <c r="WFP89" s="60"/>
      <c r="WFQ89" s="60"/>
      <c r="WFR89" s="60"/>
      <c r="WFS89" s="60"/>
      <c r="WFT89" s="60"/>
      <c r="WFU89" s="60"/>
      <c r="WFV89" s="60"/>
      <c r="WFW89" s="60"/>
      <c r="WFX89" s="60"/>
      <c r="WFY89" s="60"/>
      <c r="WFZ89" s="60"/>
      <c r="WGA89" s="60"/>
      <c r="WGB89" s="60"/>
      <c r="WGC89" s="60"/>
      <c r="WGD89" s="60"/>
      <c r="WGE89" s="60"/>
      <c r="WGF89" s="60"/>
      <c r="WGG89" s="60"/>
      <c r="WGH89" s="60"/>
      <c r="WGI89" s="60"/>
      <c r="WGJ89" s="60"/>
      <c r="WGK89" s="60"/>
      <c r="WGL89" s="60"/>
      <c r="WGM89" s="60"/>
      <c r="WGN89" s="60"/>
      <c r="WGO89" s="60"/>
      <c r="WGP89" s="60"/>
      <c r="WGQ89" s="60"/>
      <c r="WGR89" s="60"/>
      <c r="WGS89" s="60"/>
      <c r="WGT89" s="60"/>
      <c r="WGU89" s="60"/>
      <c r="WGV89" s="60"/>
      <c r="WGW89" s="60"/>
      <c r="WGX89" s="60"/>
      <c r="WGY89" s="60"/>
      <c r="WGZ89" s="60"/>
      <c r="WHA89" s="60"/>
      <c r="WHB89" s="60"/>
      <c r="WHC89" s="60"/>
      <c r="WHD89" s="60"/>
      <c r="WHE89" s="60"/>
      <c r="WHF89" s="60"/>
      <c r="WHG89" s="60"/>
      <c r="WHH89" s="60"/>
      <c r="WHI89" s="60"/>
      <c r="WHJ89" s="60"/>
      <c r="WHK89" s="60"/>
      <c r="WHL89" s="60"/>
      <c r="WHM89" s="60"/>
      <c r="WHN89" s="60"/>
      <c r="WHO89" s="60"/>
      <c r="WHP89" s="60"/>
      <c r="WHQ89" s="60"/>
      <c r="WHR89" s="60"/>
      <c r="WHS89" s="60"/>
      <c r="WHT89" s="60"/>
      <c r="WHU89" s="60"/>
      <c r="WHV89" s="60"/>
      <c r="WHW89" s="60"/>
      <c r="WHX89" s="60"/>
      <c r="WHY89" s="60"/>
      <c r="WHZ89" s="60"/>
      <c r="WIA89" s="60"/>
      <c r="WIB89" s="60"/>
      <c r="WIC89" s="60"/>
      <c r="WID89" s="60"/>
      <c r="WIE89" s="60"/>
      <c r="WIF89" s="60"/>
      <c r="WIG89" s="60"/>
      <c r="WIH89" s="60"/>
      <c r="WII89" s="60"/>
      <c r="WIJ89" s="60"/>
      <c r="WIK89" s="60"/>
      <c r="WIL89" s="60"/>
      <c r="WIM89" s="60"/>
      <c r="WIN89" s="60"/>
      <c r="WIO89" s="60"/>
      <c r="WIP89" s="60"/>
      <c r="WIQ89" s="60"/>
      <c r="WIR89" s="60"/>
      <c r="WIS89" s="60"/>
      <c r="WIT89" s="60"/>
      <c r="WIU89" s="60"/>
      <c r="WIV89" s="60"/>
      <c r="WIW89" s="60"/>
      <c r="WIX89" s="60"/>
      <c r="WIY89" s="60"/>
      <c r="WIZ89" s="60"/>
      <c r="WJA89" s="60"/>
      <c r="WJB89" s="60"/>
      <c r="WJC89" s="60"/>
      <c r="WJD89" s="60"/>
      <c r="WJE89" s="60"/>
      <c r="WJF89" s="60"/>
      <c r="WJG89" s="60"/>
      <c r="WJH89" s="60"/>
      <c r="WJI89" s="60"/>
      <c r="WJJ89" s="60"/>
      <c r="WJK89" s="60"/>
      <c r="WJL89" s="60"/>
      <c r="WJM89" s="60"/>
      <c r="WJN89" s="60"/>
      <c r="WJO89" s="60"/>
      <c r="WJP89" s="60"/>
      <c r="WJQ89" s="60"/>
      <c r="WJR89" s="60"/>
      <c r="WJS89" s="60"/>
      <c r="WJT89" s="60"/>
      <c r="WJU89" s="60"/>
      <c r="WJV89" s="60"/>
      <c r="WJW89" s="60"/>
      <c r="WJX89" s="60"/>
      <c r="WJY89" s="60"/>
      <c r="WJZ89" s="60"/>
      <c r="WKA89" s="60"/>
      <c r="WKB89" s="60"/>
      <c r="WKC89" s="60"/>
      <c r="WKD89" s="60"/>
      <c r="WKE89" s="60"/>
      <c r="WKF89" s="60"/>
      <c r="WKG89" s="60"/>
      <c r="WKH89" s="60"/>
      <c r="WKI89" s="60"/>
      <c r="WKJ89" s="60"/>
      <c r="WKK89" s="60"/>
      <c r="WKL89" s="60"/>
      <c r="WKM89" s="60"/>
      <c r="WKN89" s="60"/>
      <c r="WKO89" s="60"/>
      <c r="WKP89" s="60"/>
      <c r="WKQ89" s="60"/>
      <c r="WKR89" s="60"/>
      <c r="WKS89" s="60"/>
      <c r="WKT89" s="60"/>
      <c r="WKU89" s="60"/>
      <c r="WKV89" s="60"/>
      <c r="WKW89" s="60"/>
      <c r="WKX89" s="60"/>
      <c r="WKY89" s="60"/>
      <c r="WKZ89" s="60"/>
      <c r="WLA89" s="60"/>
      <c r="WLB89" s="60"/>
      <c r="WLC89" s="60"/>
      <c r="WLD89" s="60"/>
      <c r="WLE89" s="60"/>
      <c r="WLF89" s="60"/>
      <c r="WLG89" s="60"/>
      <c r="WLH89" s="60"/>
      <c r="WLI89" s="60"/>
      <c r="WLJ89" s="60"/>
      <c r="WLK89" s="60"/>
      <c r="WLL89" s="60"/>
      <c r="WLM89" s="60"/>
      <c r="WLN89" s="60"/>
      <c r="WLO89" s="60"/>
      <c r="WLP89" s="60"/>
      <c r="WLQ89" s="60"/>
      <c r="WLR89" s="60"/>
      <c r="WLS89" s="60"/>
      <c r="WLT89" s="60"/>
      <c r="WLU89" s="60"/>
      <c r="WLV89" s="60"/>
      <c r="WLW89" s="60"/>
      <c r="WLX89" s="60"/>
      <c r="WLY89" s="60"/>
      <c r="WLZ89" s="60"/>
      <c r="WMA89" s="60"/>
      <c r="WMB89" s="60"/>
      <c r="WMC89" s="60"/>
      <c r="WMD89" s="60"/>
      <c r="WME89" s="60"/>
      <c r="WMF89" s="60"/>
      <c r="WMG89" s="60"/>
      <c r="WMH89" s="60"/>
      <c r="WMI89" s="60"/>
      <c r="WMJ89" s="60"/>
      <c r="WMK89" s="60"/>
      <c r="WML89" s="60"/>
      <c r="WMM89" s="60"/>
      <c r="WMN89" s="60"/>
      <c r="WMO89" s="60"/>
      <c r="WMP89" s="60"/>
      <c r="WMQ89" s="60"/>
      <c r="WMR89" s="60"/>
      <c r="WMS89" s="60"/>
      <c r="WMT89" s="60"/>
      <c r="WMU89" s="60"/>
      <c r="WMV89" s="60"/>
      <c r="WMW89" s="60"/>
      <c r="WMX89" s="60"/>
      <c r="WMY89" s="60"/>
      <c r="WMZ89" s="60"/>
      <c r="WNA89" s="60"/>
      <c r="WNB89" s="60"/>
      <c r="WNC89" s="60"/>
      <c r="WND89" s="60"/>
      <c r="WNE89" s="60"/>
      <c r="WNF89" s="60"/>
      <c r="WNG89" s="60"/>
      <c r="WNH89" s="60"/>
      <c r="WNI89" s="60"/>
      <c r="WNJ89" s="60"/>
      <c r="WNK89" s="60"/>
      <c r="WNL89" s="60"/>
      <c r="WNM89" s="60"/>
      <c r="WNN89" s="60"/>
      <c r="WNO89" s="60"/>
      <c r="WNP89" s="60"/>
      <c r="WNQ89" s="60"/>
      <c r="WNR89" s="60"/>
      <c r="WNS89" s="60"/>
      <c r="WNT89" s="60"/>
      <c r="WNU89" s="60"/>
      <c r="WNV89" s="60"/>
      <c r="WNW89" s="60"/>
      <c r="WNX89" s="60"/>
      <c r="WNY89" s="60"/>
      <c r="WNZ89" s="60"/>
      <c r="WOA89" s="60"/>
      <c r="WOB89" s="60"/>
      <c r="WOC89" s="60"/>
      <c r="WOD89" s="60"/>
      <c r="WOE89" s="60"/>
      <c r="WOF89" s="60"/>
      <c r="WOG89" s="60"/>
      <c r="WOH89" s="60"/>
      <c r="WOI89" s="60"/>
      <c r="WOJ89" s="60"/>
      <c r="WOK89" s="60"/>
      <c r="WOL89" s="60"/>
      <c r="WOM89" s="60"/>
      <c r="WON89" s="60"/>
      <c r="WOO89" s="60"/>
      <c r="WOP89" s="60"/>
      <c r="WOQ89" s="60"/>
      <c r="WOR89" s="60"/>
      <c r="WOS89" s="60"/>
      <c r="WOT89" s="60"/>
      <c r="WOU89" s="60"/>
      <c r="WOV89" s="60"/>
      <c r="WOW89" s="60"/>
      <c r="WOX89" s="60"/>
      <c r="WOY89" s="60"/>
      <c r="WOZ89" s="60"/>
      <c r="WPA89" s="60"/>
      <c r="WPB89" s="60"/>
      <c r="WPC89" s="60"/>
      <c r="WPD89" s="60"/>
      <c r="WPE89" s="60"/>
      <c r="WPF89" s="60"/>
      <c r="WPG89" s="60"/>
      <c r="WPH89" s="60"/>
      <c r="WPI89" s="60"/>
      <c r="WPJ89" s="60"/>
      <c r="WPK89" s="60"/>
      <c r="WPL89" s="60"/>
      <c r="WPM89" s="60"/>
      <c r="WPN89" s="60"/>
      <c r="WPO89" s="60"/>
      <c r="WPP89" s="60"/>
      <c r="WPQ89" s="60"/>
      <c r="WPR89" s="60"/>
      <c r="WPS89" s="60"/>
      <c r="WPT89" s="60"/>
      <c r="WPU89" s="60"/>
      <c r="WPV89" s="60"/>
      <c r="WPW89" s="60"/>
      <c r="WPX89" s="60"/>
      <c r="WPY89" s="60"/>
      <c r="WPZ89" s="60"/>
      <c r="WQA89" s="60"/>
      <c r="WQB89" s="60"/>
      <c r="WQC89" s="60"/>
      <c r="WQD89" s="60"/>
      <c r="WQE89" s="60"/>
      <c r="WQF89" s="60"/>
      <c r="WQG89" s="60"/>
      <c r="WQH89" s="60"/>
      <c r="WQI89" s="60"/>
      <c r="WQJ89" s="60"/>
      <c r="WQK89" s="60"/>
      <c r="WQL89" s="60"/>
      <c r="WQM89" s="60"/>
      <c r="WQN89" s="60"/>
      <c r="WQO89" s="60"/>
      <c r="WQP89" s="60"/>
      <c r="WQQ89" s="60"/>
      <c r="WQR89" s="60"/>
      <c r="WQS89" s="60"/>
      <c r="WQT89" s="60"/>
      <c r="WQU89" s="60"/>
      <c r="WQV89" s="60"/>
      <c r="WQW89" s="60"/>
      <c r="WQX89" s="60"/>
      <c r="WQY89" s="60"/>
      <c r="WQZ89" s="60"/>
      <c r="WRA89" s="60"/>
      <c r="WRB89" s="60"/>
      <c r="WRC89" s="60"/>
      <c r="WRD89" s="60"/>
      <c r="WRE89" s="60"/>
      <c r="WRF89" s="60"/>
      <c r="WRG89" s="60"/>
      <c r="WRH89" s="60"/>
      <c r="WRI89" s="60"/>
      <c r="WRJ89" s="60"/>
      <c r="WRK89" s="60"/>
      <c r="WRL89" s="60"/>
      <c r="WRM89" s="60"/>
      <c r="WRN89" s="60"/>
      <c r="WRO89" s="60"/>
      <c r="WRP89" s="60"/>
      <c r="WRQ89" s="60"/>
      <c r="WRR89" s="60"/>
      <c r="WRS89" s="60"/>
      <c r="WRT89" s="60"/>
      <c r="WRU89" s="60"/>
      <c r="WRV89" s="60"/>
      <c r="WRW89" s="60"/>
      <c r="WRX89" s="60"/>
      <c r="WRY89" s="60"/>
      <c r="WRZ89" s="60"/>
      <c r="WSA89" s="60"/>
      <c r="WSB89" s="60"/>
      <c r="WSC89" s="60"/>
      <c r="WSD89" s="60"/>
      <c r="WSE89" s="60"/>
      <c r="WSF89" s="60"/>
      <c r="WSG89" s="60"/>
      <c r="WSH89" s="60"/>
      <c r="WSI89" s="60"/>
      <c r="WSJ89" s="60"/>
      <c r="WSK89" s="60"/>
      <c r="WSL89" s="60"/>
      <c r="WSM89" s="60"/>
      <c r="WSN89" s="60"/>
      <c r="WSO89" s="60"/>
      <c r="WSP89" s="60"/>
      <c r="WSQ89" s="60"/>
      <c r="WSR89" s="60"/>
      <c r="WSS89" s="60"/>
      <c r="WST89" s="60"/>
      <c r="WSU89" s="60"/>
      <c r="WSV89" s="60"/>
      <c r="WSW89" s="60"/>
      <c r="WSX89" s="60"/>
      <c r="WSY89" s="60"/>
      <c r="WSZ89" s="60"/>
      <c r="WTA89" s="60"/>
      <c r="WTB89" s="60"/>
      <c r="WTC89" s="60"/>
      <c r="WTD89" s="60"/>
      <c r="WTE89" s="60"/>
      <c r="WTF89" s="60"/>
      <c r="WTG89" s="60"/>
      <c r="WTH89" s="60"/>
      <c r="WTI89" s="60"/>
      <c r="WTJ89" s="60"/>
      <c r="WTK89" s="60"/>
      <c r="WTL89" s="60"/>
      <c r="WTM89" s="60"/>
      <c r="WTN89" s="60"/>
      <c r="WTO89" s="60"/>
      <c r="WTP89" s="60"/>
      <c r="WTQ89" s="60"/>
      <c r="WTR89" s="60"/>
      <c r="WTS89" s="60"/>
      <c r="WTT89" s="60"/>
      <c r="WTU89" s="60"/>
      <c r="WTV89" s="60"/>
      <c r="WTW89" s="60"/>
      <c r="WTX89" s="60"/>
      <c r="WTY89" s="60"/>
      <c r="WTZ89" s="60"/>
      <c r="WUA89" s="60"/>
      <c r="WUB89" s="60"/>
      <c r="WUC89" s="60"/>
      <c r="WUD89" s="60"/>
      <c r="WUE89" s="60"/>
      <c r="WUF89" s="60"/>
      <c r="WUG89" s="60"/>
      <c r="WUH89" s="60"/>
      <c r="WUI89" s="60"/>
      <c r="WUJ89" s="60"/>
      <c r="WUK89" s="60"/>
      <c r="WUL89" s="60"/>
      <c r="WUM89" s="60"/>
      <c r="WUN89" s="60"/>
      <c r="WUO89" s="60"/>
      <c r="WUP89" s="60"/>
      <c r="WUQ89" s="60"/>
      <c r="WUR89" s="60"/>
      <c r="WUS89" s="60"/>
      <c r="WUT89" s="60"/>
      <c r="WUU89" s="60"/>
      <c r="WUV89" s="60"/>
      <c r="WUW89" s="60"/>
      <c r="WUX89" s="60"/>
      <c r="WUY89" s="60"/>
      <c r="WUZ89" s="60"/>
      <c r="WVA89" s="60"/>
      <c r="WVB89" s="60"/>
      <c r="WVC89" s="60"/>
      <c r="WVD89" s="60"/>
      <c r="WVE89" s="60"/>
      <c r="WVF89" s="60"/>
      <c r="WVG89" s="60"/>
      <c r="WVH89" s="60"/>
      <c r="WVI89" s="60"/>
      <c r="WVJ89" s="60"/>
      <c r="WVK89" s="60"/>
      <c r="WVL89" s="60"/>
      <c r="WVM89" s="60"/>
      <c r="WVN89" s="60"/>
      <c r="WVO89" s="60"/>
      <c r="WVP89" s="60"/>
      <c r="WVQ89" s="60"/>
      <c r="WVR89" s="60"/>
      <c r="WVS89" s="60"/>
      <c r="WVT89" s="60"/>
      <c r="WVU89" s="60"/>
      <c r="WVV89" s="60"/>
      <c r="WVW89" s="60"/>
      <c r="WVX89" s="60"/>
      <c r="WVY89" s="60"/>
      <c r="WVZ89" s="60"/>
      <c r="WWA89" s="60"/>
      <c r="WWB89" s="60"/>
      <c r="WWC89" s="60"/>
      <c r="WWD89" s="60"/>
      <c r="WWE89" s="60"/>
      <c r="WWF89" s="60"/>
      <c r="WWG89" s="60"/>
      <c r="WWH89" s="60"/>
      <c r="WWI89" s="60"/>
      <c r="WWJ89" s="60"/>
      <c r="WWK89" s="60"/>
      <c r="WWL89" s="60"/>
      <c r="WWM89" s="60"/>
      <c r="WWN89" s="60"/>
      <c r="WWO89" s="60"/>
      <c r="WWP89" s="60"/>
      <c r="WWQ89" s="60"/>
      <c r="WWR89" s="60"/>
      <c r="WWS89" s="60"/>
      <c r="WWT89" s="60"/>
      <c r="WWU89" s="60"/>
      <c r="WWV89" s="60"/>
      <c r="WWW89" s="60"/>
      <c r="WWX89" s="60"/>
      <c r="WWY89" s="60"/>
      <c r="WWZ89" s="60"/>
      <c r="WXA89" s="60"/>
      <c r="WXB89" s="60"/>
      <c r="WXC89" s="60"/>
      <c r="WXD89" s="60"/>
      <c r="WXE89" s="60"/>
      <c r="WXF89" s="60"/>
      <c r="WXG89" s="60"/>
      <c r="WXH89" s="60"/>
      <c r="WXI89" s="60"/>
      <c r="WXJ89" s="60"/>
      <c r="WXK89" s="60"/>
      <c r="WXL89" s="60"/>
      <c r="WXM89" s="60"/>
      <c r="WXN89" s="60"/>
      <c r="WXO89" s="60"/>
      <c r="WXP89" s="60"/>
      <c r="WXQ89" s="60"/>
      <c r="WXR89" s="60"/>
      <c r="WXS89" s="60"/>
      <c r="WXT89" s="60"/>
      <c r="WXU89" s="60"/>
      <c r="WXV89" s="60"/>
      <c r="WXW89" s="60"/>
      <c r="WXX89" s="60"/>
      <c r="WXY89" s="60"/>
      <c r="WXZ89" s="60"/>
      <c r="WYA89" s="60"/>
      <c r="WYB89" s="60"/>
      <c r="WYC89" s="60"/>
      <c r="WYD89" s="60"/>
      <c r="WYE89" s="60"/>
      <c r="WYF89" s="60"/>
      <c r="WYG89" s="60"/>
      <c r="WYH89" s="60"/>
      <c r="WYI89" s="60"/>
      <c r="WYJ89" s="60"/>
      <c r="WYK89" s="60"/>
      <c r="WYL89" s="60"/>
      <c r="WYM89" s="60"/>
      <c r="WYN89" s="60"/>
      <c r="WYO89" s="60"/>
      <c r="WYP89" s="60"/>
      <c r="WYQ89" s="60"/>
      <c r="WYR89" s="60"/>
      <c r="WYS89" s="60"/>
      <c r="WYT89" s="60"/>
      <c r="WYU89" s="60"/>
      <c r="WYV89" s="60"/>
      <c r="WYW89" s="60"/>
      <c r="WYX89" s="60"/>
      <c r="WYY89" s="60"/>
      <c r="WYZ89" s="60"/>
      <c r="WZA89" s="60"/>
      <c r="WZB89" s="60"/>
      <c r="WZC89" s="60"/>
      <c r="WZD89" s="60"/>
      <c r="WZE89" s="60"/>
      <c r="WZF89" s="60"/>
      <c r="WZG89" s="60"/>
      <c r="WZH89" s="60"/>
      <c r="WZI89" s="60"/>
      <c r="WZJ89" s="60"/>
      <c r="WZK89" s="60"/>
      <c r="WZL89" s="60"/>
      <c r="WZM89" s="60"/>
      <c r="WZN89" s="60"/>
      <c r="WZO89" s="60"/>
      <c r="WZP89" s="60"/>
      <c r="WZQ89" s="60"/>
      <c r="WZR89" s="60"/>
      <c r="WZS89" s="60"/>
      <c r="WZT89" s="60"/>
      <c r="WZU89" s="60"/>
      <c r="WZV89" s="60"/>
      <c r="WZW89" s="60"/>
      <c r="WZX89" s="60"/>
      <c r="WZY89" s="60"/>
      <c r="WZZ89" s="60"/>
      <c r="XAA89" s="60"/>
      <c r="XAB89" s="60"/>
      <c r="XAC89" s="60"/>
      <c r="XAD89" s="60"/>
      <c r="XAE89" s="60"/>
      <c r="XAF89" s="60"/>
      <c r="XAG89" s="60"/>
      <c r="XAH89" s="60"/>
      <c r="XAI89" s="60"/>
      <c r="XAJ89" s="60"/>
      <c r="XAK89" s="60"/>
      <c r="XAL89" s="60"/>
      <c r="XAM89" s="60"/>
      <c r="XAN89" s="60"/>
      <c r="XAO89" s="60"/>
      <c r="XAP89" s="60"/>
      <c r="XAQ89" s="60"/>
      <c r="XAR89" s="60"/>
      <c r="XAS89" s="60"/>
      <c r="XAT89" s="60"/>
      <c r="XAU89" s="60"/>
      <c r="XAV89" s="60"/>
      <c r="XAW89" s="60"/>
      <c r="XAX89" s="60"/>
      <c r="XAY89" s="60"/>
      <c r="XAZ89" s="60"/>
      <c r="XBA89" s="60"/>
      <c r="XBB89" s="60"/>
      <c r="XBC89" s="60"/>
      <c r="XBD89" s="60"/>
      <c r="XBE89" s="60"/>
      <c r="XBF89" s="60"/>
      <c r="XBG89" s="60"/>
      <c r="XBH89" s="60"/>
      <c r="XBI89" s="60"/>
      <c r="XBJ89" s="60"/>
      <c r="XBK89" s="60"/>
      <c r="XBL89" s="60"/>
      <c r="XBM89" s="60"/>
      <c r="XBN89" s="60"/>
      <c r="XBO89" s="60"/>
      <c r="XBP89" s="60"/>
      <c r="XBQ89" s="60"/>
      <c r="XBR89" s="60"/>
      <c r="XBS89" s="60"/>
      <c r="XBT89" s="60"/>
      <c r="XBU89" s="60"/>
      <c r="XBV89" s="60"/>
      <c r="XBW89" s="60"/>
      <c r="XBX89" s="60"/>
      <c r="XBY89" s="60"/>
      <c r="XBZ89" s="60"/>
      <c r="XCA89" s="60"/>
      <c r="XCB89" s="60"/>
      <c r="XCC89" s="60"/>
      <c r="XCD89" s="60"/>
      <c r="XCE89" s="60"/>
      <c r="XCF89" s="60"/>
      <c r="XCG89" s="60"/>
      <c r="XCH89" s="60"/>
      <c r="XCI89" s="60"/>
      <c r="XCJ89" s="60"/>
      <c r="XCK89" s="60"/>
      <c r="XCL89" s="60"/>
      <c r="XCM89" s="60"/>
      <c r="XCN89" s="60"/>
      <c r="XCO89" s="60"/>
      <c r="XCP89" s="60"/>
      <c r="XCQ89" s="60"/>
      <c r="XCR89" s="60"/>
      <c r="XCS89" s="60"/>
      <c r="XCT89" s="60"/>
      <c r="XCU89" s="60"/>
      <c r="XCV89" s="60"/>
      <c r="XCW89" s="60"/>
      <c r="XCX89" s="60"/>
      <c r="XCY89" s="60"/>
      <c r="XCZ89" s="60"/>
      <c r="XDA89" s="60"/>
      <c r="XDB89" s="60"/>
      <c r="XDC89" s="60"/>
      <c r="XDD89" s="60"/>
      <c r="XDE89" s="60"/>
      <c r="XDF89" s="60"/>
      <c r="XDG89" s="60"/>
      <c r="XDH89" s="60"/>
      <c r="XDI89" s="60"/>
      <c r="XDJ89" s="60"/>
      <c r="XDK89" s="60"/>
      <c r="XDL89" s="60"/>
      <c r="XDM89" s="60"/>
      <c r="XDN89" s="60"/>
      <c r="XDO89" s="60"/>
      <c r="XDP89" s="60"/>
      <c r="XDQ89" s="60"/>
      <c r="XDR89" s="60"/>
      <c r="XDS89" s="60"/>
      <c r="XDT89" s="60"/>
      <c r="XDU89" s="60"/>
      <c r="XDV89" s="60"/>
      <c r="XDW89" s="60"/>
      <c r="XDX89" s="60"/>
      <c r="XDY89" s="60"/>
      <c r="XDZ89" s="60"/>
      <c r="XEA89" s="60"/>
      <c r="XEB89" s="60"/>
      <c r="XEC89" s="60"/>
      <c r="XED89" s="60"/>
      <c r="XEE89" s="60"/>
      <c r="XEF89" s="60"/>
      <c r="XEG89" s="60"/>
      <c r="XEH89" s="60"/>
      <c r="XEI89" s="60"/>
      <c r="XEJ89" s="60"/>
    </row>
    <row r="90" spans="1:16365" ht="51" hidden="1" customHeight="1" x14ac:dyDescent="0.15">
      <c r="B90" s="113"/>
      <c r="C90" s="89" t="s">
        <v>280</v>
      </c>
      <c r="D90" s="90" t="s">
        <v>22</v>
      </c>
      <c r="E90" s="90" t="s">
        <v>281</v>
      </c>
      <c r="F90" s="86" t="s">
        <v>80</v>
      </c>
      <c r="G90" s="86" t="s">
        <v>282</v>
      </c>
      <c r="H90" s="42">
        <f>SUBTOTAL(9,J90:W90)</f>
        <v>19.5</v>
      </c>
      <c r="I90" s="65"/>
      <c r="J90" s="65"/>
      <c r="K90" s="71"/>
      <c r="L90" s="65"/>
      <c r="M90" s="72"/>
      <c r="N90" s="72"/>
      <c r="O90" s="91"/>
      <c r="P90" s="73"/>
      <c r="Q90" s="65"/>
      <c r="R90" s="65"/>
      <c r="S90" s="65"/>
      <c r="T90" s="65"/>
      <c r="U90" s="65"/>
      <c r="V90" s="65"/>
      <c r="W90" s="43">
        <f>SUM(10+9.5)</f>
        <v>19.5</v>
      </c>
      <c r="X90" s="38"/>
      <c r="Y90" s="38"/>
      <c r="Z90" s="38"/>
    </row>
    <row r="91" spans="1:16365" ht="56" customHeight="1" x14ac:dyDescent="0.15">
      <c r="B91" s="113"/>
      <c r="K91" s="93"/>
      <c r="M91" s="94"/>
      <c r="N91" s="94"/>
      <c r="O91" s="95"/>
      <c r="P91" s="96"/>
      <c r="W91" s="93"/>
    </row>
    <row r="92" spans="1:16365" ht="56" customHeight="1" x14ac:dyDescent="0.15">
      <c r="B92" s="113"/>
      <c r="K92" s="93"/>
      <c r="M92" s="94"/>
      <c r="N92" s="94"/>
      <c r="O92" s="95"/>
      <c r="P92" s="96"/>
      <c r="W92" s="93"/>
    </row>
    <row r="93" spans="1:16365" ht="56" customHeight="1" x14ac:dyDescent="0.15">
      <c r="B93" s="113"/>
      <c r="K93" s="93"/>
      <c r="M93" s="94"/>
      <c r="N93" s="94"/>
      <c r="O93" s="95"/>
      <c r="P93" s="96"/>
      <c r="W93" s="93"/>
    </row>
    <row r="94" spans="1:16365" ht="56" customHeight="1" x14ac:dyDescent="0.15">
      <c r="B94" s="113"/>
      <c r="K94" s="93"/>
      <c r="M94" s="94"/>
      <c r="N94" s="94"/>
      <c r="O94" s="95"/>
      <c r="P94" s="96"/>
      <c r="W94" s="93"/>
    </row>
    <row r="95" spans="1:16365" ht="56" customHeight="1" x14ac:dyDescent="0.15">
      <c r="B95" s="113"/>
      <c r="K95" s="93"/>
      <c r="M95" s="94"/>
      <c r="N95" s="94"/>
      <c r="O95" s="95"/>
      <c r="P95" s="96"/>
      <c r="W95" s="93"/>
    </row>
    <row r="96" spans="1:16365" ht="56" customHeight="1" x14ac:dyDescent="0.15">
      <c r="B96" s="113"/>
      <c r="K96" s="93"/>
      <c r="M96" s="94"/>
      <c r="N96" s="94"/>
      <c r="O96" s="95"/>
      <c r="P96" s="96"/>
      <c r="W96" s="93"/>
    </row>
    <row r="97" spans="2:23" ht="56" customHeight="1" x14ac:dyDescent="0.15">
      <c r="B97" s="113"/>
      <c r="K97" s="93"/>
      <c r="M97" s="94"/>
      <c r="N97" s="94"/>
      <c r="O97" s="95"/>
      <c r="P97" s="96"/>
      <c r="W97" s="93"/>
    </row>
    <row r="98" spans="2:23" ht="56" customHeight="1" x14ac:dyDescent="0.15">
      <c r="B98" s="113"/>
      <c r="K98" s="93"/>
      <c r="M98" s="94"/>
      <c r="N98" s="94"/>
      <c r="O98" s="95"/>
      <c r="P98" s="96"/>
      <c r="W98" s="93"/>
    </row>
    <row r="99" spans="2:23" ht="56" customHeight="1" x14ac:dyDescent="0.15">
      <c r="B99" s="113"/>
      <c r="K99" s="93"/>
      <c r="M99" s="94"/>
      <c r="N99" s="94"/>
      <c r="O99" s="95"/>
      <c r="P99" s="96"/>
      <c r="W99" s="93"/>
    </row>
    <row r="100" spans="2:23" ht="56" customHeight="1" x14ac:dyDescent="0.15">
      <c r="K100" s="93"/>
      <c r="M100" s="94"/>
      <c r="N100" s="94"/>
      <c r="O100" s="95"/>
      <c r="P100" s="96"/>
      <c r="W100" s="93"/>
    </row>
    <row r="101" spans="2:23" ht="56" customHeight="1" x14ac:dyDescent="0.15">
      <c r="K101" s="93"/>
      <c r="M101" s="94"/>
      <c r="N101" s="94"/>
      <c r="O101" s="95"/>
      <c r="P101" s="96"/>
      <c r="W101" s="93"/>
    </row>
    <row r="102" spans="2:23" ht="56" customHeight="1" x14ac:dyDescent="0.15">
      <c r="K102" s="93"/>
      <c r="M102" s="94"/>
      <c r="N102" s="94"/>
      <c r="O102" s="95"/>
      <c r="P102" s="96"/>
      <c r="W102" s="93"/>
    </row>
    <row r="103" spans="2:23" ht="56" customHeight="1" x14ac:dyDescent="0.15">
      <c r="K103" s="93"/>
      <c r="M103" s="94"/>
      <c r="N103" s="94"/>
      <c r="O103" s="95"/>
      <c r="P103" s="96"/>
      <c r="W103" s="93"/>
    </row>
    <row r="104" spans="2:23" ht="56" customHeight="1" x14ac:dyDescent="0.15">
      <c r="K104" s="93"/>
      <c r="M104" s="94"/>
      <c r="N104" s="94"/>
      <c r="O104" s="95"/>
      <c r="P104" s="96"/>
      <c r="W104" s="93"/>
    </row>
    <row r="105" spans="2:23" ht="56" customHeight="1" x14ac:dyDescent="0.15">
      <c r="K105" s="93"/>
      <c r="M105" s="94"/>
      <c r="N105" s="94"/>
      <c r="O105" s="95"/>
      <c r="P105" s="96"/>
      <c r="W105" s="93"/>
    </row>
    <row r="106" spans="2:23" ht="56" customHeight="1" x14ac:dyDescent="0.15">
      <c r="K106" s="93"/>
      <c r="M106" s="94"/>
      <c r="N106" s="94"/>
      <c r="O106" s="95"/>
      <c r="P106" s="96"/>
      <c r="W106" s="93"/>
    </row>
    <row r="107" spans="2:23" ht="56" customHeight="1" x14ac:dyDescent="0.15">
      <c r="K107" s="93"/>
      <c r="M107" s="94"/>
      <c r="N107" s="94"/>
      <c r="O107" s="95"/>
      <c r="P107" s="96"/>
      <c r="W107" s="93"/>
    </row>
    <row r="108" spans="2:23" ht="56" customHeight="1" x14ac:dyDescent="0.15">
      <c r="K108" s="93"/>
      <c r="M108" s="94"/>
      <c r="N108" s="94"/>
      <c r="O108" s="95"/>
      <c r="P108" s="96"/>
      <c r="W108" s="93"/>
    </row>
    <row r="109" spans="2:23" ht="56" customHeight="1" x14ac:dyDescent="0.15">
      <c r="K109" s="93"/>
      <c r="M109" s="94"/>
      <c r="N109" s="94"/>
      <c r="O109" s="95"/>
      <c r="P109" s="96"/>
      <c r="W109" s="93"/>
    </row>
    <row r="110" spans="2:23" ht="56" customHeight="1" x14ac:dyDescent="0.15">
      <c r="K110" s="93"/>
      <c r="M110" s="94"/>
      <c r="N110" s="94"/>
      <c r="O110" s="95"/>
      <c r="P110" s="96"/>
      <c r="W110" s="93"/>
    </row>
    <row r="111" spans="2:23" ht="56" customHeight="1" x14ac:dyDescent="0.15">
      <c r="K111" s="93"/>
      <c r="M111" s="94"/>
      <c r="N111" s="94"/>
      <c r="O111" s="95"/>
      <c r="P111" s="96"/>
      <c r="W111" s="93"/>
    </row>
    <row r="112" spans="2:23" ht="56" customHeight="1" x14ac:dyDescent="0.15">
      <c r="K112" s="93"/>
      <c r="M112" s="94"/>
      <c r="N112" s="94"/>
      <c r="O112" s="95"/>
      <c r="P112" s="96"/>
      <c r="W112" s="93"/>
    </row>
    <row r="113" spans="11:23" ht="56" customHeight="1" x14ac:dyDescent="0.15">
      <c r="K113" s="93"/>
      <c r="M113" s="94"/>
      <c r="N113" s="94"/>
      <c r="O113" s="95"/>
      <c r="P113" s="96"/>
      <c r="W113" s="93"/>
    </row>
    <row r="114" spans="11:23" ht="56" customHeight="1" x14ac:dyDescent="0.15">
      <c r="K114" s="93"/>
      <c r="M114" s="94"/>
      <c r="N114" s="94"/>
      <c r="O114" s="95"/>
      <c r="P114" s="96"/>
      <c r="W114" s="93"/>
    </row>
    <row r="115" spans="11:23" ht="56" customHeight="1" x14ac:dyDescent="0.15">
      <c r="K115" s="93"/>
      <c r="M115" s="94"/>
      <c r="N115" s="94"/>
      <c r="O115" s="95"/>
      <c r="P115" s="96"/>
      <c r="W115" s="93"/>
    </row>
    <row r="116" spans="11:23" ht="56" customHeight="1" x14ac:dyDescent="0.15">
      <c r="K116" s="93"/>
      <c r="M116" s="94"/>
      <c r="N116" s="94"/>
      <c r="O116" s="95"/>
      <c r="P116" s="96"/>
      <c r="W116" s="93"/>
    </row>
    <row r="117" spans="11:23" ht="56" customHeight="1" x14ac:dyDescent="0.15">
      <c r="K117" s="93"/>
      <c r="M117" s="94"/>
      <c r="N117" s="94"/>
      <c r="O117" s="95"/>
      <c r="P117" s="96"/>
      <c r="W117" s="93"/>
    </row>
    <row r="118" spans="11:23" ht="56" customHeight="1" x14ac:dyDescent="0.15">
      <c r="K118" s="93"/>
      <c r="M118" s="94"/>
      <c r="N118" s="94"/>
      <c r="O118" s="95"/>
      <c r="P118" s="96"/>
      <c r="W118" s="93"/>
    </row>
    <row r="119" spans="11:23" ht="56" customHeight="1" x14ac:dyDescent="0.15">
      <c r="K119" s="93"/>
      <c r="M119" s="94"/>
      <c r="N119" s="94"/>
      <c r="O119" s="95"/>
      <c r="P119" s="96"/>
      <c r="W119" s="93"/>
    </row>
    <row r="120" spans="11:23" ht="56" customHeight="1" x14ac:dyDescent="0.15">
      <c r="K120" s="93"/>
      <c r="M120" s="94"/>
      <c r="N120" s="94"/>
      <c r="O120" s="95"/>
      <c r="P120" s="96"/>
      <c r="W120" s="93"/>
    </row>
    <row r="121" spans="11:23" ht="56" customHeight="1" x14ac:dyDescent="0.15">
      <c r="K121" s="93"/>
      <c r="M121" s="94"/>
      <c r="N121" s="94"/>
      <c r="O121" s="95"/>
      <c r="P121" s="96"/>
      <c r="W121" s="93"/>
    </row>
    <row r="122" spans="11:23" ht="56" customHeight="1" x14ac:dyDescent="0.15">
      <c r="K122" s="93"/>
      <c r="M122" s="94"/>
      <c r="N122" s="94"/>
      <c r="O122" s="95"/>
      <c r="P122" s="96"/>
      <c r="W122" s="93"/>
    </row>
    <row r="123" spans="11:23" ht="56" customHeight="1" x14ac:dyDescent="0.15">
      <c r="K123" s="93"/>
      <c r="M123" s="94"/>
      <c r="N123" s="94"/>
      <c r="O123" s="95"/>
      <c r="P123" s="96"/>
      <c r="W123" s="93"/>
    </row>
    <row r="124" spans="11:23" ht="56" customHeight="1" x14ac:dyDescent="0.15">
      <c r="K124" s="93"/>
      <c r="M124" s="94"/>
      <c r="N124" s="94"/>
      <c r="O124" s="95"/>
      <c r="P124" s="96"/>
      <c r="W124" s="93"/>
    </row>
    <row r="125" spans="11:23" ht="56" customHeight="1" x14ac:dyDescent="0.15">
      <c r="K125" s="93"/>
      <c r="M125" s="94"/>
      <c r="N125" s="94"/>
      <c r="O125" s="95"/>
      <c r="P125" s="96"/>
      <c r="W125" s="93"/>
    </row>
    <row r="126" spans="11:23" ht="56" customHeight="1" x14ac:dyDescent="0.15">
      <c r="K126" s="93"/>
      <c r="M126" s="94"/>
      <c r="N126" s="94"/>
      <c r="O126" s="95"/>
      <c r="P126" s="96"/>
      <c r="W126" s="93"/>
    </row>
    <row r="127" spans="11:23" ht="56" customHeight="1" x14ac:dyDescent="0.15">
      <c r="K127" s="93"/>
      <c r="M127" s="94"/>
      <c r="N127" s="94"/>
      <c r="O127" s="95"/>
      <c r="P127" s="96"/>
      <c r="W127" s="93"/>
    </row>
    <row r="128" spans="11:23" ht="56" customHeight="1" x14ac:dyDescent="0.15">
      <c r="K128" s="93"/>
      <c r="M128" s="94"/>
      <c r="N128" s="94"/>
      <c r="O128" s="95"/>
      <c r="P128" s="96"/>
      <c r="W128" s="93"/>
    </row>
    <row r="129" spans="11:23" ht="56" customHeight="1" x14ac:dyDescent="0.15">
      <c r="K129" s="93"/>
      <c r="M129" s="94"/>
      <c r="N129" s="94"/>
      <c r="O129" s="95"/>
      <c r="P129" s="96"/>
      <c r="W129" s="93"/>
    </row>
    <row r="130" spans="11:23" ht="56" customHeight="1" x14ac:dyDescent="0.15">
      <c r="K130" s="93"/>
      <c r="M130" s="94"/>
      <c r="N130" s="94"/>
      <c r="O130" s="95"/>
      <c r="P130" s="96"/>
      <c r="W130" s="93"/>
    </row>
    <row r="131" spans="11:23" ht="56" customHeight="1" x14ac:dyDescent="0.15">
      <c r="K131" s="93"/>
      <c r="M131" s="94"/>
      <c r="N131" s="94"/>
      <c r="O131" s="95"/>
      <c r="P131" s="96"/>
      <c r="W131" s="93"/>
    </row>
    <row r="132" spans="11:23" ht="56" customHeight="1" x14ac:dyDescent="0.15">
      <c r="K132" s="93"/>
      <c r="M132" s="94"/>
      <c r="N132" s="94"/>
      <c r="O132" s="95"/>
      <c r="P132" s="96"/>
      <c r="W132" s="93"/>
    </row>
    <row r="133" spans="11:23" ht="56" customHeight="1" x14ac:dyDescent="0.15">
      <c r="K133" s="93"/>
      <c r="M133" s="94"/>
      <c r="N133" s="94"/>
      <c r="O133" s="95"/>
      <c r="P133" s="96"/>
      <c r="W133" s="93"/>
    </row>
    <row r="134" spans="11:23" ht="56" customHeight="1" x14ac:dyDescent="0.15">
      <c r="K134" s="93"/>
      <c r="M134" s="94"/>
      <c r="N134" s="94"/>
      <c r="O134" s="95"/>
      <c r="P134" s="96"/>
      <c r="W134" s="93"/>
    </row>
    <row r="135" spans="11:23" ht="56" customHeight="1" x14ac:dyDescent="0.15">
      <c r="K135" s="93"/>
      <c r="M135" s="94"/>
      <c r="N135" s="94"/>
      <c r="O135" s="95"/>
      <c r="P135" s="96"/>
      <c r="W135" s="93"/>
    </row>
    <row r="136" spans="11:23" ht="56" customHeight="1" x14ac:dyDescent="0.15">
      <c r="K136" s="93"/>
      <c r="M136" s="94"/>
      <c r="N136" s="94"/>
      <c r="O136" s="95"/>
      <c r="P136" s="96"/>
      <c r="W136" s="93"/>
    </row>
    <row r="137" spans="11:23" ht="56" customHeight="1" x14ac:dyDescent="0.15">
      <c r="K137" s="93"/>
      <c r="M137" s="94"/>
      <c r="N137" s="94"/>
      <c r="O137" s="95"/>
      <c r="P137" s="96"/>
      <c r="W137" s="93"/>
    </row>
    <row r="138" spans="11:23" ht="56" customHeight="1" x14ac:dyDescent="0.15">
      <c r="K138" s="93"/>
      <c r="M138" s="94"/>
      <c r="N138" s="94"/>
      <c r="O138" s="95"/>
      <c r="P138" s="96"/>
      <c r="W138" s="93"/>
    </row>
    <row r="139" spans="11:23" ht="56" customHeight="1" x14ac:dyDescent="0.15">
      <c r="K139" s="93"/>
      <c r="M139" s="94"/>
      <c r="N139" s="94"/>
      <c r="O139" s="95"/>
      <c r="P139" s="96"/>
      <c r="W139" s="93"/>
    </row>
    <row r="140" spans="11:23" ht="56" customHeight="1" x14ac:dyDescent="0.15">
      <c r="K140" s="93"/>
      <c r="M140" s="94"/>
      <c r="N140" s="94"/>
      <c r="O140" s="95"/>
      <c r="P140" s="96"/>
      <c r="W140" s="93"/>
    </row>
    <row r="141" spans="11:23" ht="56" customHeight="1" x14ac:dyDescent="0.15">
      <c r="K141" s="93"/>
      <c r="M141" s="94"/>
      <c r="N141" s="94"/>
      <c r="O141" s="95"/>
      <c r="P141" s="96"/>
      <c r="W141" s="93"/>
    </row>
    <row r="142" spans="11:23" ht="56" customHeight="1" x14ac:dyDescent="0.15">
      <c r="K142" s="93"/>
      <c r="M142" s="94"/>
      <c r="N142" s="94"/>
      <c r="O142" s="95"/>
      <c r="P142" s="96"/>
      <c r="W142" s="93"/>
    </row>
    <row r="143" spans="11:23" ht="56" customHeight="1" x14ac:dyDescent="0.15">
      <c r="K143" s="93"/>
      <c r="M143" s="94"/>
      <c r="N143" s="94"/>
      <c r="O143" s="95"/>
      <c r="P143" s="96"/>
      <c r="W143" s="93"/>
    </row>
    <row r="144" spans="11:23" ht="56" customHeight="1" x14ac:dyDescent="0.15">
      <c r="K144" s="93"/>
      <c r="M144" s="94"/>
      <c r="N144" s="94"/>
      <c r="O144" s="95"/>
      <c r="P144" s="96"/>
      <c r="W144" s="93"/>
    </row>
    <row r="145" spans="11:23" ht="56" customHeight="1" x14ac:dyDescent="0.15">
      <c r="K145" s="93"/>
      <c r="M145" s="94"/>
      <c r="N145" s="94"/>
      <c r="O145" s="95"/>
      <c r="P145" s="96"/>
      <c r="W145" s="93"/>
    </row>
    <row r="146" spans="11:23" ht="56" customHeight="1" x14ac:dyDescent="0.15">
      <c r="K146" s="93"/>
      <c r="M146" s="94"/>
      <c r="N146" s="94"/>
      <c r="O146" s="95"/>
      <c r="P146" s="96"/>
      <c r="W146" s="93"/>
    </row>
    <row r="147" spans="11:23" ht="56" customHeight="1" x14ac:dyDescent="0.15">
      <c r="K147" s="93"/>
      <c r="M147" s="94"/>
      <c r="N147" s="94"/>
      <c r="O147" s="95"/>
      <c r="P147" s="96"/>
      <c r="W147" s="93"/>
    </row>
    <row r="148" spans="11:23" ht="56" customHeight="1" x14ac:dyDescent="0.15">
      <c r="K148" s="93"/>
      <c r="M148" s="94"/>
      <c r="N148" s="94"/>
      <c r="O148" s="95"/>
      <c r="P148" s="96"/>
      <c r="W148" s="93"/>
    </row>
    <row r="149" spans="11:23" ht="56" customHeight="1" x14ac:dyDescent="0.15">
      <c r="K149" s="93"/>
      <c r="M149" s="94"/>
      <c r="N149" s="94"/>
      <c r="O149" s="95"/>
      <c r="P149" s="96"/>
      <c r="W149" s="93"/>
    </row>
    <row r="150" spans="11:23" ht="56" customHeight="1" x14ac:dyDescent="0.15">
      <c r="K150" s="93"/>
      <c r="M150" s="94"/>
      <c r="N150" s="94"/>
      <c r="O150" s="95"/>
      <c r="P150" s="96"/>
      <c r="W150" s="93"/>
    </row>
    <row r="151" spans="11:23" ht="56" customHeight="1" x14ac:dyDescent="0.15">
      <c r="K151" s="93"/>
      <c r="M151" s="94"/>
      <c r="N151" s="94"/>
      <c r="O151" s="95"/>
      <c r="P151" s="96"/>
      <c r="W151" s="93"/>
    </row>
    <row r="152" spans="11:23" ht="56" customHeight="1" x14ac:dyDescent="0.15">
      <c r="K152" s="93"/>
      <c r="M152" s="94"/>
      <c r="N152" s="94"/>
      <c r="O152" s="95"/>
      <c r="P152" s="96"/>
      <c r="W152" s="93"/>
    </row>
    <row r="153" spans="11:23" ht="56" customHeight="1" x14ac:dyDescent="0.15">
      <c r="K153" s="93"/>
      <c r="M153" s="94"/>
      <c r="N153" s="94"/>
      <c r="O153" s="95"/>
      <c r="P153" s="96"/>
      <c r="W153" s="93"/>
    </row>
    <row r="154" spans="11:23" ht="56" customHeight="1" x14ac:dyDescent="0.15">
      <c r="K154" s="93"/>
      <c r="M154" s="94"/>
      <c r="N154" s="94"/>
      <c r="O154" s="95"/>
      <c r="P154" s="96"/>
      <c r="W154" s="93"/>
    </row>
    <row r="155" spans="11:23" ht="56" customHeight="1" x14ac:dyDescent="0.15">
      <c r="K155" s="93"/>
      <c r="M155" s="94"/>
      <c r="N155" s="94"/>
      <c r="O155" s="95"/>
      <c r="P155" s="96"/>
      <c r="W155" s="93"/>
    </row>
    <row r="156" spans="11:23" ht="56" customHeight="1" x14ac:dyDescent="0.15">
      <c r="K156" s="93"/>
      <c r="M156" s="94"/>
      <c r="N156" s="94"/>
      <c r="O156" s="95"/>
      <c r="P156" s="96"/>
      <c r="W156" s="93"/>
    </row>
    <row r="157" spans="11:23" ht="56" customHeight="1" x14ac:dyDescent="0.15">
      <c r="K157" s="93"/>
      <c r="M157" s="94"/>
      <c r="N157" s="94"/>
      <c r="O157" s="95"/>
      <c r="P157" s="96"/>
      <c r="W157" s="93"/>
    </row>
    <row r="158" spans="11:23" ht="56" customHeight="1" x14ac:dyDescent="0.15">
      <c r="K158" s="93"/>
      <c r="M158" s="94"/>
      <c r="N158" s="94"/>
      <c r="O158" s="95"/>
      <c r="P158" s="96"/>
      <c r="W158" s="93"/>
    </row>
    <row r="159" spans="11:23" ht="56" customHeight="1" x14ac:dyDescent="0.15">
      <c r="K159" s="93"/>
      <c r="M159" s="94"/>
      <c r="N159" s="94"/>
      <c r="O159" s="95"/>
      <c r="P159" s="96"/>
      <c r="W159" s="93"/>
    </row>
    <row r="160" spans="11:23" ht="56" customHeight="1" x14ac:dyDescent="0.15">
      <c r="K160" s="93"/>
      <c r="M160" s="94"/>
      <c r="N160" s="94"/>
      <c r="O160" s="95"/>
      <c r="P160" s="96"/>
      <c r="W160" s="93"/>
    </row>
    <row r="161" spans="11:23" ht="56" customHeight="1" x14ac:dyDescent="0.15">
      <c r="K161" s="93"/>
      <c r="M161" s="94"/>
      <c r="N161" s="94"/>
      <c r="O161" s="95"/>
      <c r="P161" s="96"/>
      <c r="W161" s="93"/>
    </row>
    <row r="162" spans="11:23" ht="56" customHeight="1" x14ac:dyDescent="0.15">
      <c r="K162" s="93"/>
      <c r="M162" s="94"/>
      <c r="N162" s="94"/>
      <c r="O162" s="95"/>
      <c r="P162" s="96"/>
      <c r="W162" s="93"/>
    </row>
    <row r="163" spans="11:23" ht="56" customHeight="1" x14ac:dyDescent="0.15">
      <c r="K163" s="93"/>
      <c r="M163" s="94"/>
      <c r="N163" s="94"/>
      <c r="O163" s="95"/>
      <c r="P163" s="96"/>
      <c r="W163" s="93"/>
    </row>
    <row r="164" spans="11:23" ht="56" customHeight="1" x14ac:dyDescent="0.15">
      <c r="K164" s="93"/>
      <c r="M164" s="94"/>
      <c r="N164" s="94"/>
      <c r="O164" s="95"/>
      <c r="P164" s="96"/>
      <c r="W164" s="93"/>
    </row>
    <row r="165" spans="11:23" ht="56" customHeight="1" x14ac:dyDescent="0.15">
      <c r="K165" s="93"/>
      <c r="M165" s="94"/>
      <c r="N165" s="94"/>
      <c r="O165" s="95"/>
      <c r="P165" s="96"/>
      <c r="W165" s="93"/>
    </row>
    <row r="166" spans="11:23" ht="56" customHeight="1" x14ac:dyDescent="0.15">
      <c r="K166" s="93"/>
      <c r="M166" s="94"/>
      <c r="N166" s="94"/>
      <c r="O166" s="95"/>
      <c r="P166" s="96"/>
      <c r="W166" s="93"/>
    </row>
    <row r="167" spans="11:23" ht="56" customHeight="1" x14ac:dyDescent="0.15">
      <c r="K167" s="93"/>
      <c r="M167" s="94"/>
      <c r="N167" s="94"/>
      <c r="O167" s="95"/>
      <c r="P167" s="96"/>
      <c r="W167" s="93"/>
    </row>
    <row r="168" spans="11:23" ht="56" customHeight="1" x14ac:dyDescent="0.15">
      <c r="K168" s="93"/>
      <c r="M168" s="94"/>
      <c r="N168" s="94"/>
      <c r="O168" s="95"/>
      <c r="P168" s="96"/>
      <c r="W168" s="93"/>
    </row>
    <row r="169" spans="11:23" ht="56" customHeight="1" x14ac:dyDescent="0.15">
      <c r="K169" s="93"/>
      <c r="M169" s="94"/>
      <c r="N169" s="94"/>
      <c r="O169" s="95"/>
      <c r="P169" s="96"/>
      <c r="W169" s="93"/>
    </row>
    <row r="170" spans="11:23" ht="56" customHeight="1" x14ac:dyDescent="0.15">
      <c r="K170" s="93"/>
      <c r="M170" s="94"/>
      <c r="N170" s="94"/>
      <c r="O170" s="95"/>
      <c r="P170" s="96"/>
      <c r="W170" s="93"/>
    </row>
    <row r="171" spans="11:23" ht="56" customHeight="1" x14ac:dyDescent="0.15">
      <c r="K171" s="93"/>
      <c r="M171" s="94"/>
      <c r="N171" s="94"/>
      <c r="O171" s="95"/>
      <c r="P171" s="96"/>
      <c r="W171" s="93"/>
    </row>
    <row r="172" spans="11:23" ht="56" customHeight="1" x14ac:dyDescent="0.15">
      <c r="K172" s="93"/>
      <c r="M172" s="94"/>
      <c r="N172" s="94"/>
      <c r="O172" s="95"/>
      <c r="P172" s="96"/>
      <c r="W172" s="93"/>
    </row>
    <row r="173" spans="11:23" ht="56" customHeight="1" x14ac:dyDescent="0.15">
      <c r="K173" s="93"/>
      <c r="M173" s="94"/>
      <c r="N173" s="94"/>
      <c r="O173" s="95"/>
      <c r="P173" s="96"/>
      <c r="W173" s="93"/>
    </row>
    <row r="174" spans="11:23" ht="56" customHeight="1" x14ac:dyDescent="0.15">
      <c r="K174" s="93"/>
      <c r="M174" s="94"/>
      <c r="N174" s="94"/>
      <c r="O174" s="95"/>
      <c r="P174" s="96"/>
      <c r="W174" s="93"/>
    </row>
    <row r="175" spans="11:23" ht="56" customHeight="1" x14ac:dyDescent="0.15">
      <c r="K175" s="93"/>
      <c r="M175" s="94"/>
      <c r="N175" s="94"/>
      <c r="O175" s="95"/>
      <c r="P175" s="96"/>
      <c r="W175" s="93"/>
    </row>
    <row r="176" spans="11:23" ht="56" customHeight="1" x14ac:dyDescent="0.15">
      <c r="K176" s="93"/>
      <c r="M176" s="94"/>
      <c r="N176" s="94"/>
      <c r="O176" s="95"/>
      <c r="P176" s="96"/>
      <c r="W176" s="93"/>
    </row>
    <row r="177" spans="11:23" ht="56" customHeight="1" x14ac:dyDescent="0.15">
      <c r="K177" s="93"/>
      <c r="M177" s="94"/>
      <c r="N177" s="94"/>
      <c r="O177" s="95"/>
      <c r="P177" s="96"/>
      <c r="W177" s="93"/>
    </row>
    <row r="178" spans="11:23" ht="56" customHeight="1" x14ac:dyDescent="0.15">
      <c r="K178" s="93"/>
      <c r="M178" s="94"/>
      <c r="N178" s="94"/>
      <c r="O178" s="95"/>
      <c r="P178" s="96"/>
      <c r="W178" s="93"/>
    </row>
    <row r="179" spans="11:23" ht="56" customHeight="1" x14ac:dyDescent="0.15">
      <c r="K179" s="93"/>
      <c r="M179" s="94"/>
      <c r="N179" s="94"/>
      <c r="O179" s="95"/>
      <c r="P179" s="96"/>
      <c r="W179" s="93"/>
    </row>
    <row r="180" spans="11:23" ht="56" customHeight="1" x14ac:dyDescent="0.15">
      <c r="K180" s="93"/>
      <c r="M180" s="94"/>
      <c r="N180" s="94"/>
      <c r="O180" s="95"/>
      <c r="P180" s="96"/>
      <c r="W180" s="93"/>
    </row>
    <row r="181" spans="11:23" ht="56" customHeight="1" x14ac:dyDescent="0.15">
      <c r="K181" s="93"/>
      <c r="M181" s="94"/>
      <c r="N181" s="94"/>
      <c r="O181" s="95"/>
      <c r="P181" s="96"/>
      <c r="W181" s="93"/>
    </row>
    <row r="182" spans="11:23" ht="56" customHeight="1" x14ac:dyDescent="0.15">
      <c r="K182" s="93"/>
      <c r="M182" s="94"/>
      <c r="N182" s="94"/>
      <c r="O182" s="95"/>
      <c r="P182" s="96"/>
      <c r="W182" s="93"/>
    </row>
    <row r="183" spans="11:23" ht="56" customHeight="1" x14ac:dyDescent="0.15">
      <c r="K183" s="93"/>
      <c r="M183" s="94"/>
      <c r="N183" s="94"/>
      <c r="O183" s="95"/>
      <c r="P183" s="96"/>
      <c r="W183" s="93"/>
    </row>
    <row r="184" spans="11:23" ht="56" customHeight="1" x14ac:dyDescent="0.15">
      <c r="K184" s="93"/>
      <c r="M184" s="94"/>
      <c r="N184" s="94"/>
      <c r="O184" s="95"/>
      <c r="P184" s="96"/>
      <c r="W184" s="93"/>
    </row>
    <row r="185" spans="11:23" ht="56" customHeight="1" x14ac:dyDescent="0.15">
      <c r="K185" s="93"/>
      <c r="M185" s="94"/>
      <c r="N185" s="94"/>
      <c r="O185" s="95"/>
      <c r="P185" s="96"/>
      <c r="W185" s="93"/>
    </row>
    <row r="186" spans="11:23" ht="56" customHeight="1" x14ac:dyDescent="0.15">
      <c r="K186" s="93"/>
      <c r="M186" s="94"/>
      <c r="N186" s="94"/>
      <c r="O186" s="95"/>
      <c r="P186" s="96"/>
      <c r="W186" s="93"/>
    </row>
    <row r="187" spans="11:23" ht="56" customHeight="1" x14ac:dyDescent="0.15">
      <c r="K187" s="93"/>
      <c r="M187" s="94"/>
      <c r="N187" s="94"/>
      <c r="O187" s="95"/>
      <c r="P187" s="96"/>
      <c r="W187" s="93"/>
    </row>
    <row r="188" spans="11:23" ht="56" customHeight="1" x14ac:dyDescent="0.15">
      <c r="K188" s="93"/>
      <c r="M188" s="94"/>
      <c r="N188" s="94"/>
      <c r="O188" s="95"/>
      <c r="P188" s="96"/>
      <c r="W188" s="93"/>
    </row>
    <row r="189" spans="11:23" ht="56" customHeight="1" x14ac:dyDescent="0.15">
      <c r="K189" s="93"/>
      <c r="M189" s="94"/>
      <c r="N189" s="94"/>
      <c r="O189" s="95"/>
      <c r="P189" s="96"/>
      <c r="W189" s="93"/>
    </row>
    <row r="190" spans="11:23" ht="56" customHeight="1" x14ac:dyDescent="0.15">
      <c r="K190" s="93"/>
      <c r="M190" s="94"/>
      <c r="N190" s="94"/>
      <c r="O190" s="95"/>
      <c r="P190" s="96"/>
      <c r="W190" s="93"/>
    </row>
    <row r="191" spans="11:23" ht="56" customHeight="1" x14ac:dyDescent="0.15">
      <c r="K191" s="93"/>
      <c r="M191" s="94"/>
      <c r="N191" s="94"/>
      <c r="O191" s="95"/>
      <c r="P191" s="96"/>
      <c r="W191" s="93"/>
    </row>
    <row r="192" spans="11:23" ht="56" customHeight="1" x14ac:dyDescent="0.15">
      <c r="K192" s="93"/>
      <c r="M192" s="94"/>
      <c r="N192" s="94"/>
      <c r="O192" s="95"/>
      <c r="P192" s="96"/>
      <c r="W192" s="93"/>
    </row>
    <row r="193" spans="11:23" ht="56" customHeight="1" x14ac:dyDescent="0.15">
      <c r="K193" s="93"/>
      <c r="M193" s="94"/>
      <c r="N193" s="94"/>
      <c r="O193" s="95"/>
      <c r="P193" s="96"/>
      <c r="W193" s="93"/>
    </row>
    <row r="194" spans="11:23" ht="56" customHeight="1" x14ac:dyDescent="0.15">
      <c r="K194" s="93"/>
      <c r="M194" s="94"/>
      <c r="N194" s="94"/>
      <c r="O194" s="95"/>
      <c r="P194" s="96"/>
      <c r="W194" s="93"/>
    </row>
    <row r="195" spans="11:23" ht="56" customHeight="1" x14ac:dyDescent="0.15">
      <c r="K195" s="93"/>
      <c r="M195" s="94"/>
      <c r="N195" s="94"/>
      <c r="O195" s="95"/>
      <c r="P195" s="96"/>
      <c r="W195" s="93"/>
    </row>
    <row r="196" spans="11:23" ht="56" customHeight="1" x14ac:dyDescent="0.15">
      <c r="K196" s="93"/>
      <c r="M196" s="94"/>
      <c r="N196" s="94"/>
      <c r="O196" s="95"/>
      <c r="P196" s="96"/>
      <c r="W196" s="93"/>
    </row>
    <row r="197" spans="11:23" ht="56" customHeight="1" x14ac:dyDescent="0.15">
      <c r="K197" s="93"/>
      <c r="M197" s="94"/>
      <c r="N197" s="94"/>
      <c r="O197" s="95"/>
      <c r="P197" s="96"/>
      <c r="W197" s="93"/>
    </row>
    <row r="198" spans="11:23" ht="56" customHeight="1" x14ac:dyDescent="0.15">
      <c r="K198" s="93"/>
      <c r="M198" s="94"/>
      <c r="N198" s="94"/>
      <c r="O198" s="95"/>
      <c r="P198" s="96"/>
      <c r="W198" s="93"/>
    </row>
    <row r="199" spans="11:23" ht="56" customHeight="1" x14ac:dyDescent="0.15">
      <c r="K199" s="93"/>
      <c r="M199" s="94"/>
      <c r="N199" s="94"/>
      <c r="O199" s="95"/>
      <c r="P199" s="96"/>
      <c r="W199" s="93"/>
    </row>
    <row r="200" spans="11:23" ht="56" customHeight="1" x14ac:dyDescent="0.15">
      <c r="K200" s="93"/>
      <c r="M200" s="94"/>
      <c r="N200" s="94"/>
      <c r="O200" s="95"/>
      <c r="P200" s="96"/>
      <c r="W200" s="93"/>
    </row>
    <row r="201" spans="11:23" ht="56" customHeight="1" x14ac:dyDescent="0.15">
      <c r="K201" s="93"/>
      <c r="M201" s="94"/>
      <c r="N201" s="94"/>
      <c r="O201" s="95"/>
      <c r="P201" s="96"/>
      <c r="W201" s="93"/>
    </row>
    <row r="202" spans="11:23" ht="56" customHeight="1" x14ac:dyDescent="0.15">
      <c r="K202" s="93"/>
      <c r="M202" s="94"/>
      <c r="N202" s="94"/>
      <c r="O202" s="95"/>
      <c r="P202" s="96"/>
      <c r="W202" s="93"/>
    </row>
    <row r="203" spans="11:23" ht="56" customHeight="1" x14ac:dyDescent="0.15">
      <c r="K203" s="93"/>
      <c r="M203" s="94"/>
      <c r="N203" s="94"/>
      <c r="O203" s="95"/>
      <c r="P203" s="96"/>
      <c r="W203" s="93"/>
    </row>
    <row r="204" spans="11:23" ht="56" customHeight="1" x14ac:dyDescent="0.15">
      <c r="K204" s="93"/>
      <c r="M204" s="94"/>
      <c r="N204" s="94"/>
      <c r="O204" s="95"/>
      <c r="P204" s="96"/>
      <c r="W204" s="93"/>
    </row>
    <row r="205" spans="11:23" ht="56" customHeight="1" x14ac:dyDescent="0.15">
      <c r="K205" s="93"/>
      <c r="M205" s="94"/>
      <c r="N205" s="94"/>
      <c r="O205" s="95"/>
      <c r="P205" s="96"/>
      <c r="W205" s="93"/>
    </row>
    <row r="206" spans="11:23" ht="56" customHeight="1" x14ac:dyDescent="0.15">
      <c r="K206" s="93"/>
      <c r="M206" s="94"/>
      <c r="N206" s="94"/>
      <c r="O206" s="95"/>
      <c r="P206" s="96"/>
      <c r="W206" s="93"/>
    </row>
    <row r="207" spans="11:23" ht="56" customHeight="1" x14ac:dyDescent="0.15">
      <c r="K207" s="93"/>
      <c r="M207" s="94"/>
      <c r="N207" s="94"/>
      <c r="O207" s="95"/>
      <c r="P207" s="96"/>
      <c r="W207" s="93"/>
    </row>
    <row r="208" spans="11:23" ht="56" customHeight="1" x14ac:dyDescent="0.15">
      <c r="K208" s="93"/>
      <c r="M208" s="94"/>
      <c r="N208" s="94"/>
      <c r="O208" s="95"/>
      <c r="P208" s="96"/>
      <c r="W208" s="93"/>
    </row>
    <row r="209" spans="11:23" ht="56" customHeight="1" x14ac:dyDescent="0.15">
      <c r="K209" s="93"/>
      <c r="M209" s="94"/>
      <c r="N209" s="94"/>
      <c r="O209" s="95"/>
      <c r="P209" s="96"/>
      <c r="W209" s="93"/>
    </row>
    <row r="210" spans="11:23" ht="56" customHeight="1" x14ac:dyDescent="0.15">
      <c r="K210" s="93"/>
      <c r="M210" s="94"/>
      <c r="N210" s="94"/>
      <c r="O210" s="95"/>
      <c r="P210" s="96"/>
      <c r="W210" s="93"/>
    </row>
    <row r="211" spans="11:23" ht="56" customHeight="1" x14ac:dyDescent="0.15">
      <c r="K211" s="93"/>
      <c r="M211" s="94"/>
      <c r="N211" s="94"/>
      <c r="O211" s="95"/>
      <c r="P211" s="96"/>
      <c r="W211" s="93"/>
    </row>
    <row r="212" spans="11:23" ht="56" customHeight="1" x14ac:dyDescent="0.15">
      <c r="K212" s="93"/>
      <c r="M212" s="94"/>
      <c r="N212" s="94"/>
      <c r="O212" s="95"/>
      <c r="P212" s="96"/>
      <c r="W212" s="93"/>
    </row>
    <row r="213" spans="11:23" ht="56" customHeight="1" x14ac:dyDescent="0.15">
      <c r="K213" s="93"/>
      <c r="M213" s="94"/>
      <c r="N213" s="94"/>
      <c r="O213" s="95"/>
      <c r="P213" s="96"/>
      <c r="W213" s="93"/>
    </row>
    <row r="214" spans="11:23" ht="56" customHeight="1" x14ac:dyDescent="0.15">
      <c r="K214" s="93"/>
      <c r="M214" s="94"/>
      <c r="N214" s="94"/>
      <c r="O214" s="95"/>
      <c r="P214" s="96"/>
      <c r="W214" s="93"/>
    </row>
    <row r="215" spans="11:23" ht="56" customHeight="1" x14ac:dyDescent="0.15">
      <c r="K215" s="93"/>
      <c r="M215" s="94"/>
      <c r="N215" s="94"/>
      <c r="O215" s="95"/>
      <c r="P215" s="96"/>
      <c r="W215" s="93"/>
    </row>
    <row r="216" spans="11:23" ht="56" customHeight="1" x14ac:dyDescent="0.15">
      <c r="K216" s="93"/>
      <c r="M216" s="94"/>
      <c r="N216" s="94"/>
      <c r="O216" s="95"/>
      <c r="P216" s="96"/>
      <c r="W216" s="93"/>
    </row>
    <row r="217" spans="11:23" ht="56" customHeight="1" x14ac:dyDescent="0.15">
      <c r="K217" s="93"/>
      <c r="M217" s="94"/>
      <c r="N217" s="94"/>
      <c r="O217" s="95"/>
      <c r="P217" s="96"/>
      <c r="W217" s="93"/>
    </row>
    <row r="218" spans="11:23" ht="56" customHeight="1" x14ac:dyDescent="0.15">
      <c r="K218" s="93"/>
      <c r="M218" s="94"/>
      <c r="N218" s="94"/>
      <c r="O218" s="95"/>
      <c r="P218" s="96"/>
      <c r="W218" s="93"/>
    </row>
    <row r="219" spans="11:23" ht="56" customHeight="1" x14ac:dyDescent="0.15">
      <c r="K219" s="93"/>
      <c r="M219" s="94"/>
      <c r="N219" s="94"/>
      <c r="O219" s="95"/>
      <c r="P219" s="96"/>
      <c r="W219" s="93"/>
    </row>
    <row r="220" spans="11:23" ht="56" customHeight="1" x14ac:dyDescent="0.15">
      <c r="K220" s="93"/>
      <c r="M220" s="94"/>
      <c r="N220" s="94"/>
      <c r="O220" s="95"/>
      <c r="P220" s="96"/>
      <c r="W220" s="93"/>
    </row>
    <row r="221" spans="11:23" ht="56" customHeight="1" x14ac:dyDescent="0.15">
      <c r="K221" s="93"/>
      <c r="M221" s="94"/>
      <c r="N221" s="94"/>
      <c r="O221" s="95"/>
      <c r="P221" s="96"/>
      <c r="W221" s="93"/>
    </row>
    <row r="222" spans="11:23" ht="56" customHeight="1" x14ac:dyDescent="0.15">
      <c r="K222" s="93"/>
      <c r="M222" s="94"/>
      <c r="N222" s="94"/>
      <c r="O222" s="95"/>
      <c r="P222" s="96"/>
      <c r="W222" s="93"/>
    </row>
    <row r="223" spans="11:23" ht="56" customHeight="1" x14ac:dyDescent="0.15">
      <c r="K223" s="93"/>
      <c r="M223" s="94"/>
      <c r="N223" s="94"/>
      <c r="O223" s="95"/>
      <c r="P223" s="96"/>
      <c r="W223" s="93"/>
    </row>
    <row r="224" spans="11:23" ht="56" customHeight="1" x14ac:dyDescent="0.15">
      <c r="K224" s="93"/>
      <c r="M224" s="94"/>
      <c r="N224" s="94"/>
      <c r="O224" s="95"/>
      <c r="P224" s="96"/>
      <c r="W224" s="93"/>
    </row>
    <row r="225" spans="11:23" ht="56" customHeight="1" x14ac:dyDescent="0.15">
      <c r="K225" s="93"/>
      <c r="M225" s="94"/>
      <c r="N225" s="94"/>
      <c r="O225" s="95"/>
      <c r="P225" s="96"/>
      <c r="W225" s="93"/>
    </row>
    <row r="226" spans="11:23" ht="56" customHeight="1" x14ac:dyDescent="0.15">
      <c r="K226" s="93"/>
      <c r="M226" s="94"/>
      <c r="N226" s="94"/>
      <c r="O226" s="95"/>
      <c r="P226" s="96"/>
      <c r="W226" s="93"/>
    </row>
    <row r="227" spans="11:23" ht="56" customHeight="1" x14ac:dyDescent="0.15">
      <c r="K227" s="93"/>
      <c r="M227" s="94"/>
      <c r="N227" s="94"/>
      <c r="O227" s="95"/>
      <c r="P227" s="96"/>
      <c r="W227" s="93"/>
    </row>
    <row r="228" spans="11:23" ht="56" customHeight="1" x14ac:dyDescent="0.15">
      <c r="K228" s="93"/>
      <c r="M228" s="94"/>
      <c r="N228" s="94"/>
      <c r="O228" s="95"/>
      <c r="P228" s="96"/>
      <c r="W228" s="93"/>
    </row>
    <row r="229" spans="11:23" ht="56" customHeight="1" x14ac:dyDescent="0.15">
      <c r="K229" s="93"/>
      <c r="M229" s="94"/>
      <c r="N229" s="94"/>
      <c r="O229" s="95"/>
      <c r="P229" s="96"/>
      <c r="W229" s="93"/>
    </row>
    <row r="230" spans="11:23" ht="56" customHeight="1" x14ac:dyDescent="0.15">
      <c r="K230" s="93"/>
      <c r="M230" s="94"/>
      <c r="N230" s="94"/>
      <c r="O230" s="95"/>
      <c r="P230" s="96"/>
      <c r="W230" s="93"/>
    </row>
    <row r="231" spans="11:23" ht="56" customHeight="1" x14ac:dyDescent="0.15">
      <c r="K231" s="93"/>
      <c r="M231" s="94"/>
      <c r="N231" s="94"/>
      <c r="O231" s="95"/>
      <c r="P231" s="96"/>
      <c r="W231" s="93"/>
    </row>
    <row r="232" spans="11:23" ht="56" customHeight="1" x14ac:dyDescent="0.15">
      <c r="K232" s="93"/>
      <c r="M232" s="94"/>
      <c r="N232" s="94"/>
      <c r="O232" s="95"/>
      <c r="P232" s="96"/>
      <c r="W232" s="93"/>
    </row>
    <row r="233" spans="11:23" ht="56" customHeight="1" x14ac:dyDescent="0.15">
      <c r="K233" s="93"/>
      <c r="M233" s="94"/>
      <c r="N233" s="94"/>
      <c r="O233" s="95"/>
      <c r="P233" s="96"/>
      <c r="W233" s="93"/>
    </row>
    <row r="234" spans="11:23" ht="56" customHeight="1" x14ac:dyDescent="0.15">
      <c r="K234" s="93"/>
      <c r="M234" s="94"/>
      <c r="N234" s="94"/>
      <c r="O234" s="95"/>
      <c r="P234" s="96"/>
      <c r="W234" s="93"/>
    </row>
    <row r="235" spans="11:23" ht="56" customHeight="1" x14ac:dyDescent="0.15">
      <c r="K235" s="93"/>
      <c r="M235" s="94"/>
      <c r="N235" s="94"/>
      <c r="O235" s="95"/>
      <c r="P235" s="96"/>
      <c r="W235" s="93"/>
    </row>
    <row r="236" spans="11:23" ht="56" customHeight="1" x14ac:dyDescent="0.15">
      <c r="K236" s="93"/>
      <c r="M236" s="94"/>
      <c r="N236" s="94"/>
      <c r="O236" s="95"/>
      <c r="P236" s="96"/>
      <c r="W236" s="93"/>
    </row>
    <row r="237" spans="11:23" ht="56" customHeight="1" x14ac:dyDescent="0.15">
      <c r="K237" s="93"/>
      <c r="M237" s="94"/>
      <c r="N237" s="94"/>
      <c r="O237" s="95"/>
      <c r="P237" s="96"/>
      <c r="W237" s="93"/>
    </row>
    <row r="238" spans="11:23" ht="56" customHeight="1" x14ac:dyDescent="0.15">
      <c r="K238" s="93"/>
      <c r="M238" s="94"/>
      <c r="N238" s="94"/>
      <c r="O238" s="95"/>
      <c r="P238" s="96"/>
      <c r="W238" s="93"/>
    </row>
    <row r="239" spans="11:23" ht="56" customHeight="1" x14ac:dyDescent="0.15">
      <c r="K239" s="93"/>
      <c r="M239" s="94"/>
      <c r="N239" s="94"/>
      <c r="O239" s="95"/>
      <c r="P239" s="96"/>
      <c r="W239" s="93"/>
    </row>
    <row r="240" spans="11:23" ht="56" customHeight="1" x14ac:dyDescent="0.15">
      <c r="K240" s="93"/>
      <c r="M240" s="94"/>
      <c r="N240" s="94"/>
      <c r="O240" s="95"/>
      <c r="P240" s="96"/>
      <c r="W240" s="93"/>
    </row>
    <row r="241" spans="11:23" ht="56" customHeight="1" x14ac:dyDescent="0.15">
      <c r="K241" s="93"/>
      <c r="M241" s="94"/>
      <c r="N241" s="94"/>
      <c r="O241" s="95"/>
      <c r="P241" s="96"/>
      <c r="W241" s="93"/>
    </row>
    <row r="242" spans="11:23" ht="56" customHeight="1" x14ac:dyDescent="0.15">
      <c r="K242" s="93"/>
      <c r="M242" s="94"/>
      <c r="N242" s="94"/>
      <c r="O242" s="95"/>
      <c r="P242" s="96"/>
      <c r="W242" s="93"/>
    </row>
    <row r="243" spans="11:23" ht="56" customHeight="1" x14ac:dyDescent="0.15">
      <c r="K243" s="93"/>
      <c r="M243" s="94"/>
      <c r="N243" s="94"/>
      <c r="O243" s="95"/>
      <c r="P243" s="96"/>
      <c r="W243" s="93"/>
    </row>
    <row r="244" spans="11:23" ht="56" customHeight="1" x14ac:dyDescent="0.15">
      <c r="K244" s="93"/>
      <c r="M244" s="94"/>
      <c r="N244" s="94"/>
      <c r="O244" s="95"/>
      <c r="P244" s="96"/>
      <c r="W244" s="93"/>
    </row>
    <row r="245" spans="11:23" ht="56" customHeight="1" x14ac:dyDescent="0.15">
      <c r="K245" s="93"/>
      <c r="M245" s="94"/>
      <c r="N245" s="94"/>
      <c r="O245" s="95"/>
      <c r="P245" s="96"/>
      <c r="W245" s="93"/>
    </row>
    <row r="246" spans="11:23" ht="56" customHeight="1" x14ac:dyDescent="0.15">
      <c r="K246" s="93"/>
      <c r="M246" s="94"/>
      <c r="N246" s="94"/>
      <c r="O246" s="95"/>
      <c r="P246" s="96"/>
      <c r="W246" s="93"/>
    </row>
    <row r="247" spans="11:23" ht="56" customHeight="1" x14ac:dyDescent="0.15">
      <c r="K247" s="93"/>
      <c r="M247" s="94"/>
      <c r="N247" s="94"/>
      <c r="O247" s="95"/>
      <c r="P247" s="96"/>
      <c r="W247" s="93"/>
    </row>
    <row r="248" spans="11:23" ht="56" customHeight="1" x14ac:dyDescent="0.15">
      <c r="K248" s="93"/>
      <c r="M248" s="94"/>
      <c r="N248" s="94"/>
      <c r="O248" s="95"/>
      <c r="P248" s="96"/>
      <c r="W248" s="93"/>
    </row>
    <row r="249" spans="11:23" ht="56" customHeight="1" x14ac:dyDescent="0.15">
      <c r="K249" s="93"/>
      <c r="M249" s="94"/>
      <c r="N249" s="94"/>
      <c r="O249" s="95"/>
      <c r="P249" s="96"/>
      <c r="W249" s="93"/>
    </row>
    <row r="250" spans="11:23" ht="56" customHeight="1" x14ac:dyDescent="0.15">
      <c r="K250" s="93"/>
      <c r="M250" s="94"/>
      <c r="N250" s="94"/>
      <c r="O250" s="95"/>
      <c r="P250" s="96"/>
      <c r="W250" s="93"/>
    </row>
    <row r="251" spans="11:23" ht="56" customHeight="1" x14ac:dyDescent="0.15">
      <c r="K251" s="93"/>
      <c r="M251" s="94"/>
      <c r="N251" s="94"/>
      <c r="O251" s="95"/>
      <c r="P251" s="96"/>
      <c r="W251" s="93"/>
    </row>
    <row r="252" spans="11:23" ht="56" customHeight="1" x14ac:dyDescent="0.15">
      <c r="K252" s="93"/>
      <c r="M252" s="94"/>
      <c r="N252" s="94"/>
      <c r="O252" s="95"/>
      <c r="P252" s="96"/>
      <c r="W252" s="93"/>
    </row>
    <row r="253" spans="11:23" ht="56" customHeight="1" x14ac:dyDescent="0.15">
      <c r="K253" s="93"/>
      <c r="M253" s="94"/>
      <c r="N253" s="94"/>
      <c r="O253" s="95"/>
      <c r="P253" s="96"/>
      <c r="W253" s="93"/>
    </row>
    <row r="254" spans="11:23" ht="56" customHeight="1" x14ac:dyDescent="0.15">
      <c r="K254" s="93"/>
      <c r="M254" s="94"/>
      <c r="N254" s="94"/>
      <c r="O254" s="95"/>
      <c r="P254" s="96"/>
      <c r="W254" s="93"/>
    </row>
    <row r="255" spans="11:23" ht="56" customHeight="1" x14ac:dyDescent="0.15">
      <c r="K255" s="93"/>
      <c r="M255" s="94"/>
      <c r="N255" s="94"/>
      <c r="O255" s="95"/>
      <c r="P255" s="96"/>
      <c r="W255" s="93"/>
    </row>
    <row r="256" spans="11:23" ht="56" customHeight="1" x14ac:dyDescent="0.15">
      <c r="K256" s="93"/>
      <c r="M256" s="94"/>
      <c r="N256" s="94"/>
      <c r="O256" s="95"/>
      <c r="P256" s="96"/>
      <c r="W256" s="93"/>
    </row>
    <row r="257" spans="11:23" ht="56" customHeight="1" x14ac:dyDescent="0.15">
      <c r="K257" s="93"/>
      <c r="M257" s="94"/>
      <c r="N257" s="94"/>
      <c r="O257" s="95"/>
      <c r="P257" s="96"/>
      <c r="W257" s="93"/>
    </row>
    <row r="258" spans="11:23" ht="56" customHeight="1" x14ac:dyDescent="0.15">
      <c r="K258" s="93"/>
      <c r="M258" s="94"/>
      <c r="N258" s="94"/>
      <c r="O258" s="95"/>
      <c r="P258" s="96"/>
      <c r="W258" s="93"/>
    </row>
    <row r="259" spans="11:23" ht="56" customHeight="1" x14ac:dyDescent="0.15">
      <c r="K259" s="93"/>
      <c r="M259" s="94"/>
      <c r="N259" s="94"/>
      <c r="O259" s="95"/>
      <c r="P259" s="96"/>
      <c r="W259" s="93"/>
    </row>
    <row r="260" spans="11:23" ht="56" customHeight="1" x14ac:dyDescent="0.15">
      <c r="K260" s="93"/>
      <c r="M260" s="94"/>
      <c r="N260" s="94"/>
      <c r="O260" s="95"/>
      <c r="P260" s="96"/>
      <c r="W260" s="93"/>
    </row>
    <row r="261" spans="11:23" ht="56" customHeight="1" x14ac:dyDescent="0.15">
      <c r="K261" s="93"/>
      <c r="M261" s="94"/>
      <c r="N261" s="94"/>
      <c r="O261" s="95"/>
      <c r="P261" s="96"/>
      <c r="W261" s="93"/>
    </row>
    <row r="262" spans="11:23" ht="56" customHeight="1" x14ac:dyDescent="0.15">
      <c r="K262" s="93"/>
      <c r="M262" s="94"/>
      <c r="N262" s="94"/>
      <c r="O262" s="95"/>
      <c r="P262" s="96"/>
      <c r="W262" s="93"/>
    </row>
    <row r="263" spans="11:23" ht="56" customHeight="1" x14ac:dyDescent="0.15">
      <c r="K263" s="93"/>
      <c r="M263" s="94"/>
      <c r="N263" s="94"/>
      <c r="O263" s="95"/>
      <c r="P263" s="96"/>
      <c r="W263" s="93"/>
    </row>
    <row r="264" spans="11:23" ht="56" customHeight="1" x14ac:dyDescent="0.15">
      <c r="K264" s="93"/>
      <c r="M264" s="94"/>
      <c r="N264" s="94"/>
      <c r="O264" s="95"/>
      <c r="P264" s="96"/>
      <c r="W264" s="93"/>
    </row>
    <row r="265" spans="11:23" ht="56" customHeight="1" x14ac:dyDescent="0.15">
      <c r="K265" s="93"/>
      <c r="M265" s="94"/>
      <c r="N265" s="94"/>
      <c r="O265" s="95"/>
      <c r="P265" s="96"/>
      <c r="W265" s="93"/>
    </row>
    <row r="266" spans="11:23" ht="56" customHeight="1" x14ac:dyDescent="0.15">
      <c r="K266" s="93"/>
      <c r="M266" s="94"/>
      <c r="N266" s="94"/>
      <c r="O266" s="95"/>
      <c r="P266" s="96"/>
      <c r="W266" s="93"/>
    </row>
    <row r="267" spans="11:23" ht="56" customHeight="1" x14ac:dyDescent="0.15">
      <c r="K267" s="93"/>
      <c r="M267" s="94"/>
      <c r="N267" s="94"/>
      <c r="O267" s="95"/>
      <c r="P267" s="96"/>
      <c r="W267" s="93"/>
    </row>
    <row r="268" spans="11:23" ht="56" customHeight="1" x14ac:dyDescent="0.15">
      <c r="K268" s="93"/>
      <c r="M268" s="94"/>
      <c r="N268" s="94"/>
      <c r="O268" s="95"/>
      <c r="P268" s="96"/>
      <c r="W268" s="93"/>
    </row>
    <row r="269" spans="11:23" ht="56" customHeight="1" x14ac:dyDescent="0.15">
      <c r="K269" s="93"/>
      <c r="M269" s="94"/>
      <c r="N269" s="94"/>
      <c r="O269" s="95"/>
      <c r="P269" s="96"/>
      <c r="W269" s="93"/>
    </row>
    <row r="270" spans="11:23" ht="56" customHeight="1" x14ac:dyDescent="0.15">
      <c r="K270" s="93"/>
      <c r="M270" s="94"/>
      <c r="N270" s="94"/>
      <c r="O270" s="95"/>
      <c r="P270" s="96"/>
      <c r="W270" s="93"/>
    </row>
    <row r="271" spans="11:23" ht="56" customHeight="1" x14ac:dyDescent="0.15">
      <c r="K271" s="93"/>
      <c r="M271" s="94"/>
      <c r="N271" s="94"/>
      <c r="O271" s="95"/>
      <c r="P271" s="96"/>
      <c r="W271" s="93"/>
    </row>
    <row r="272" spans="11:23" ht="56" customHeight="1" x14ac:dyDescent="0.15">
      <c r="K272" s="93"/>
      <c r="M272" s="94"/>
      <c r="N272" s="94"/>
      <c r="O272" s="95"/>
      <c r="P272" s="96"/>
      <c r="W272" s="93"/>
    </row>
    <row r="273" spans="11:23" ht="56" customHeight="1" x14ac:dyDescent="0.15">
      <c r="K273" s="93"/>
      <c r="M273" s="94"/>
      <c r="N273" s="94"/>
      <c r="O273" s="95"/>
      <c r="P273" s="96"/>
      <c r="W273" s="93"/>
    </row>
    <row r="274" spans="11:23" ht="56" customHeight="1" x14ac:dyDescent="0.15">
      <c r="K274" s="93"/>
      <c r="M274" s="94"/>
      <c r="N274" s="94"/>
      <c r="O274" s="95"/>
      <c r="P274" s="96"/>
      <c r="W274" s="93"/>
    </row>
    <row r="275" spans="11:23" ht="56" customHeight="1" x14ac:dyDescent="0.15">
      <c r="K275" s="93"/>
      <c r="M275" s="94"/>
      <c r="N275" s="94"/>
      <c r="O275" s="95"/>
      <c r="P275" s="96"/>
      <c r="W275" s="93"/>
    </row>
    <row r="276" spans="11:23" ht="56" customHeight="1" x14ac:dyDescent="0.15">
      <c r="K276" s="93"/>
      <c r="M276" s="94"/>
      <c r="N276" s="94"/>
      <c r="O276" s="95"/>
      <c r="P276" s="96"/>
      <c r="W276" s="93"/>
    </row>
    <row r="277" spans="11:23" ht="56" customHeight="1" x14ac:dyDescent="0.15">
      <c r="K277" s="93"/>
      <c r="M277" s="94"/>
      <c r="N277" s="94"/>
      <c r="O277" s="95"/>
      <c r="P277" s="96"/>
      <c r="W277" s="93"/>
    </row>
    <row r="278" spans="11:23" ht="56" customHeight="1" x14ac:dyDescent="0.15">
      <c r="K278" s="93"/>
      <c r="M278" s="94"/>
      <c r="N278" s="94"/>
      <c r="O278" s="95"/>
      <c r="P278" s="96"/>
      <c r="W278" s="93"/>
    </row>
    <row r="279" spans="11:23" ht="56" customHeight="1" x14ac:dyDescent="0.15">
      <c r="K279" s="93"/>
      <c r="M279" s="94"/>
      <c r="N279" s="94"/>
      <c r="O279" s="95"/>
      <c r="P279" s="96"/>
      <c r="W279" s="93"/>
    </row>
    <row r="280" spans="11:23" ht="56" customHeight="1" x14ac:dyDescent="0.15">
      <c r="K280" s="93"/>
      <c r="M280" s="94"/>
      <c r="N280" s="94"/>
      <c r="O280" s="95"/>
      <c r="P280" s="96"/>
      <c r="W280" s="93"/>
    </row>
    <row r="281" spans="11:23" ht="56" customHeight="1" x14ac:dyDescent="0.15">
      <c r="K281" s="93"/>
      <c r="M281" s="94"/>
      <c r="N281" s="94"/>
      <c r="O281" s="95"/>
      <c r="P281" s="96"/>
      <c r="W281" s="93"/>
    </row>
    <row r="282" spans="11:23" ht="56" customHeight="1" x14ac:dyDescent="0.15">
      <c r="K282" s="93"/>
      <c r="M282" s="94"/>
      <c r="N282" s="94"/>
      <c r="O282" s="95"/>
      <c r="P282" s="96"/>
      <c r="W282" s="93"/>
    </row>
    <row r="283" spans="11:23" ht="56" customHeight="1" x14ac:dyDescent="0.15">
      <c r="K283" s="93"/>
      <c r="M283" s="94"/>
      <c r="N283" s="94"/>
      <c r="O283" s="95"/>
      <c r="P283" s="96"/>
      <c r="W283" s="93"/>
    </row>
    <row r="284" spans="11:23" ht="56" customHeight="1" x14ac:dyDescent="0.15">
      <c r="K284" s="93"/>
      <c r="M284" s="94"/>
      <c r="N284" s="94"/>
      <c r="O284" s="95"/>
      <c r="P284" s="96"/>
      <c r="W284" s="93"/>
    </row>
    <row r="285" spans="11:23" ht="56" customHeight="1" x14ac:dyDescent="0.15">
      <c r="K285" s="93"/>
      <c r="M285" s="94"/>
      <c r="N285" s="94"/>
      <c r="O285" s="95"/>
      <c r="P285" s="96"/>
      <c r="W285" s="93"/>
    </row>
    <row r="286" spans="11:23" ht="56" customHeight="1" x14ac:dyDescent="0.15">
      <c r="K286" s="93"/>
      <c r="M286" s="94"/>
      <c r="N286" s="94"/>
      <c r="O286" s="95"/>
      <c r="P286" s="96"/>
      <c r="W286" s="93"/>
    </row>
    <row r="287" spans="11:23" ht="56" customHeight="1" x14ac:dyDescent="0.15">
      <c r="K287" s="93"/>
      <c r="M287" s="94"/>
      <c r="N287" s="94"/>
      <c r="O287" s="95"/>
      <c r="P287" s="96"/>
      <c r="W287" s="93"/>
    </row>
    <row r="288" spans="11:23" ht="56" customHeight="1" x14ac:dyDescent="0.15">
      <c r="K288" s="93"/>
      <c r="M288" s="94"/>
      <c r="N288" s="94"/>
      <c r="O288" s="95"/>
      <c r="P288" s="96"/>
      <c r="W288" s="93"/>
    </row>
    <row r="289" spans="11:23" ht="56" customHeight="1" x14ac:dyDescent="0.15">
      <c r="K289" s="93"/>
      <c r="M289" s="94"/>
      <c r="N289" s="94"/>
      <c r="O289" s="95"/>
      <c r="P289" s="96"/>
      <c r="W289" s="93"/>
    </row>
    <row r="290" spans="11:23" ht="56" customHeight="1" x14ac:dyDescent="0.15">
      <c r="K290" s="93"/>
      <c r="M290" s="94"/>
      <c r="N290" s="94"/>
      <c r="O290" s="95"/>
      <c r="P290" s="96"/>
      <c r="W290" s="93"/>
    </row>
    <row r="291" spans="11:23" ht="56" customHeight="1" x14ac:dyDescent="0.15">
      <c r="K291" s="93"/>
      <c r="M291" s="94"/>
      <c r="N291" s="94"/>
      <c r="O291" s="95"/>
      <c r="P291" s="96"/>
      <c r="W291" s="93"/>
    </row>
    <row r="292" spans="11:23" ht="56" customHeight="1" x14ac:dyDescent="0.15">
      <c r="K292" s="93"/>
      <c r="M292" s="94"/>
      <c r="N292" s="94"/>
      <c r="O292" s="95"/>
      <c r="P292" s="96"/>
      <c r="W292" s="93"/>
    </row>
    <row r="293" spans="11:23" ht="56" customHeight="1" x14ac:dyDescent="0.15">
      <c r="K293" s="93"/>
      <c r="M293" s="94"/>
      <c r="N293" s="94"/>
      <c r="O293" s="95"/>
      <c r="P293" s="96"/>
      <c r="W293" s="93"/>
    </row>
    <row r="294" spans="11:23" ht="56" customHeight="1" x14ac:dyDescent="0.15">
      <c r="K294" s="93"/>
      <c r="M294" s="94"/>
      <c r="N294" s="94"/>
      <c r="O294" s="95"/>
      <c r="P294" s="96"/>
      <c r="W294" s="93"/>
    </row>
    <row r="295" spans="11:23" ht="56" customHeight="1" x14ac:dyDescent="0.15">
      <c r="K295" s="93"/>
      <c r="M295" s="94"/>
      <c r="N295" s="94"/>
      <c r="O295" s="95"/>
      <c r="P295" s="96"/>
      <c r="W295" s="93"/>
    </row>
    <row r="296" spans="11:23" ht="56" customHeight="1" x14ac:dyDescent="0.15">
      <c r="K296" s="93"/>
      <c r="M296" s="94"/>
      <c r="N296" s="94"/>
      <c r="O296" s="95"/>
      <c r="P296" s="96"/>
      <c r="W296" s="93"/>
    </row>
    <row r="297" spans="11:23" ht="56" customHeight="1" x14ac:dyDescent="0.15">
      <c r="K297" s="93"/>
      <c r="M297" s="94"/>
      <c r="N297" s="94"/>
      <c r="O297" s="95"/>
      <c r="P297" s="96"/>
      <c r="W297" s="93"/>
    </row>
    <row r="298" spans="11:23" ht="56" customHeight="1" x14ac:dyDescent="0.15">
      <c r="K298" s="93"/>
      <c r="M298" s="94"/>
      <c r="N298" s="94"/>
      <c r="O298" s="95"/>
      <c r="P298" s="96"/>
      <c r="W298" s="93"/>
    </row>
    <row r="299" spans="11:23" ht="56" customHeight="1" x14ac:dyDescent="0.15">
      <c r="K299" s="93"/>
      <c r="M299" s="94"/>
      <c r="N299" s="94"/>
      <c r="O299" s="95"/>
      <c r="P299" s="96"/>
      <c r="W299" s="93"/>
    </row>
    <row r="300" spans="11:23" ht="56" customHeight="1" x14ac:dyDescent="0.15">
      <c r="K300" s="93"/>
      <c r="M300" s="94"/>
      <c r="N300" s="94"/>
      <c r="O300" s="95"/>
      <c r="P300" s="96"/>
      <c r="W300" s="93"/>
    </row>
    <row r="301" spans="11:23" ht="56" customHeight="1" x14ac:dyDescent="0.15">
      <c r="K301" s="93"/>
      <c r="M301" s="94"/>
      <c r="N301" s="94"/>
      <c r="O301" s="95"/>
      <c r="P301" s="96"/>
      <c r="W301" s="93"/>
    </row>
    <row r="302" spans="11:23" ht="56" customHeight="1" x14ac:dyDescent="0.15">
      <c r="K302" s="93"/>
      <c r="M302" s="94"/>
      <c r="N302" s="94"/>
      <c r="O302" s="95"/>
      <c r="P302" s="96"/>
      <c r="W302" s="93"/>
    </row>
    <row r="303" spans="11:23" ht="56" customHeight="1" x14ac:dyDescent="0.15">
      <c r="K303" s="93"/>
      <c r="M303" s="94"/>
      <c r="N303" s="94"/>
      <c r="O303" s="95"/>
      <c r="P303" s="96"/>
      <c r="W303" s="93"/>
    </row>
    <row r="304" spans="11:23" ht="56" customHeight="1" x14ac:dyDescent="0.15">
      <c r="K304" s="93"/>
      <c r="M304" s="94"/>
      <c r="N304" s="94"/>
      <c r="O304" s="95"/>
      <c r="P304" s="96"/>
      <c r="W304" s="93"/>
    </row>
    <row r="305" spans="11:23" ht="56" customHeight="1" x14ac:dyDescent="0.15">
      <c r="K305" s="93"/>
      <c r="M305" s="94"/>
      <c r="N305" s="94"/>
      <c r="O305" s="95"/>
      <c r="P305" s="96"/>
      <c r="W305" s="93"/>
    </row>
    <row r="306" spans="11:23" ht="56" customHeight="1" x14ac:dyDescent="0.15">
      <c r="K306" s="93"/>
      <c r="M306" s="94"/>
      <c r="N306" s="94"/>
      <c r="O306" s="95"/>
      <c r="P306" s="96"/>
      <c r="W306" s="93"/>
    </row>
    <row r="307" spans="11:23" ht="56" customHeight="1" x14ac:dyDescent="0.15">
      <c r="K307" s="93"/>
      <c r="M307" s="94"/>
      <c r="N307" s="94"/>
      <c r="O307" s="95"/>
      <c r="P307" s="96"/>
      <c r="W307" s="93"/>
    </row>
    <row r="308" spans="11:23" ht="56" customHeight="1" x14ac:dyDescent="0.15">
      <c r="K308" s="93"/>
      <c r="M308" s="94"/>
      <c r="N308" s="94"/>
      <c r="O308" s="95"/>
      <c r="P308" s="96"/>
      <c r="W308" s="93"/>
    </row>
    <row r="309" spans="11:23" ht="56" customHeight="1" x14ac:dyDescent="0.15">
      <c r="K309" s="93"/>
      <c r="M309" s="94"/>
      <c r="N309" s="94"/>
      <c r="O309" s="95"/>
      <c r="P309" s="96"/>
      <c r="W309" s="93"/>
    </row>
    <row r="310" spans="11:23" ht="56" customHeight="1" x14ac:dyDescent="0.15">
      <c r="K310" s="93"/>
      <c r="M310" s="94"/>
      <c r="N310" s="94"/>
      <c r="O310" s="95"/>
      <c r="P310" s="96"/>
      <c r="W310" s="93"/>
    </row>
    <row r="311" spans="11:23" ht="56" customHeight="1" x14ac:dyDescent="0.15">
      <c r="K311" s="93"/>
      <c r="M311" s="94"/>
      <c r="N311" s="94"/>
      <c r="O311" s="95"/>
      <c r="P311" s="96"/>
      <c r="W311" s="93"/>
    </row>
    <row r="312" spans="11:23" ht="56" customHeight="1" x14ac:dyDescent="0.15">
      <c r="K312" s="93"/>
      <c r="M312" s="94"/>
      <c r="N312" s="94"/>
      <c r="O312" s="95"/>
      <c r="P312" s="96"/>
      <c r="W312" s="93"/>
    </row>
    <row r="313" spans="11:23" ht="56" customHeight="1" x14ac:dyDescent="0.15">
      <c r="K313" s="93"/>
      <c r="M313" s="94"/>
      <c r="N313" s="94"/>
      <c r="O313" s="95"/>
      <c r="P313" s="96"/>
      <c r="W313" s="93"/>
    </row>
    <row r="314" spans="11:23" ht="56" customHeight="1" x14ac:dyDescent="0.15">
      <c r="K314" s="93"/>
      <c r="M314" s="94"/>
      <c r="N314" s="94"/>
      <c r="O314" s="95"/>
      <c r="P314" s="96"/>
      <c r="W314" s="93"/>
    </row>
    <row r="315" spans="11:23" ht="56" customHeight="1" x14ac:dyDescent="0.15">
      <c r="K315" s="93"/>
      <c r="M315" s="94"/>
      <c r="N315" s="94"/>
      <c r="O315" s="95"/>
      <c r="P315" s="96"/>
      <c r="W315" s="93"/>
    </row>
    <row r="316" spans="11:23" ht="56" customHeight="1" x14ac:dyDescent="0.15">
      <c r="K316" s="93"/>
      <c r="M316" s="94"/>
      <c r="N316" s="94"/>
      <c r="O316" s="95"/>
      <c r="P316" s="96"/>
      <c r="W316" s="93"/>
    </row>
    <row r="317" spans="11:23" ht="56" customHeight="1" x14ac:dyDescent="0.15">
      <c r="K317" s="93"/>
      <c r="M317" s="94"/>
      <c r="N317" s="94"/>
      <c r="O317" s="95"/>
      <c r="P317" s="96"/>
      <c r="W317" s="93"/>
    </row>
    <row r="318" spans="11:23" ht="56" customHeight="1" x14ac:dyDescent="0.15">
      <c r="K318" s="93"/>
      <c r="M318" s="94"/>
      <c r="N318" s="94"/>
      <c r="O318" s="95"/>
      <c r="P318" s="96"/>
      <c r="W318" s="93"/>
    </row>
    <row r="319" spans="11:23" ht="56" customHeight="1" x14ac:dyDescent="0.15">
      <c r="K319" s="93"/>
      <c r="M319" s="94"/>
      <c r="N319" s="94"/>
      <c r="O319" s="95"/>
      <c r="P319" s="96"/>
      <c r="W319" s="93"/>
    </row>
    <row r="320" spans="11:23" ht="56" customHeight="1" x14ac:dyDescent="0.15">
      <c r="K320" s="93"/>
      <c r="M320" s="94"/>
      <c r="N320" s="94"/>
      <c r="O320" s="95"/>
      <c r="P320" s="96"/>
      <c r="W320" s="93"/>
    </row>
    <row r="321" spans="11:23" ht="56" customHeight="1" x14ac:dyDescent="0.15">
      <c r="K321" s="93"/>
      <c r="M321" s="94"/>
      <c r="N321" s="94"/>
      <c r="O321" s="95"/>
      <c r="P321" s="96"/>
      <c r="W321" s="93"/>
    </row>
    <row r="322" spans="11:23" ht="56" customHeight="1" x14ac:dyDescent="0.15">
      <c r="K322" s="93"/>
      <c r="M322" s="94"/>
      <c r="N322" s="94"/>
      <c r="O322" s="95"/>
      <c r="P322" s="96"/>
      <c r="W322" s="93"/>
    </row>
    <row r="323" spans="11:23" ht="56" customHeight="1" x14ac:dyDescent="0.15">
      <c r="K323" s="93"/>
      <c r="M323" s="94"/>
      <c r="N323" s="94"/>
      <c r="O323" s="95"/>
      <c r="P323" s="96"/>
      <c r="W323" s="93"/>
    </row>
    <row r="324" spans="11:23" ht="56" customHeight="1" x14ac:dyDescent="0.15">
      <c r="K324" s="93"/>
      <c r="M324" s="94"/>
      <c r="N324" s="94"/>
      <c r="O324" s="95"/>
      <c r="P324" s="96"/>
      <c r="W324" s="93"/>
    </row>
    <row r="325" spans="11:23" ht="56" customHeight="1" x14ac:dyDescent="0.15">
      <c r="K325" s="93"/>
      <c r="M325" s="94"/>
      <c r="N325" s="94"/>
      <c r="O325" s="95"/>
      <c r="P325" s="96"/>
      <c r="W325" s="93"/>
    </row>
    <row r="326" spans="11:23" ht="56" customHeight="1" x14ac:dyDescent="0.15">
      <c r="K326" s="93"/>
      <c r="M326" s="94"/>
      <c r="N326" s="94"/>
      <c r="O326" s="95"/>
      <c r="P326" s="96"/>
      <c r="W326" s="93"/>
    </row>
    <row r="327" spans="11:23" ht="56" customHeight="1" x14ac:dyDescent="0.15">
      <c r="K327" s="93"/>
      <c r="M327" s="94"/>
      <c r="N327" s="94"/>
      <c r="O327" s="95"/>
      <c r="P327" s="96"/>
      <c r="W327" s="93"/>
    </row>
    <row r="328" spans="11:23" ht="56" customHeight="1" x14ac:dyDescent="0.15">
      <c r="K328" s="93"/>
      <c r="M328" s="94"/>
      <c r="N328" s="94"/>
      <c r="O328" s="95"/>
      <c r="P328" s="96"/>
      <c r="W328" s="93"/>
    </row>
    <row r="329" spans="11:23" ht="56" customHeight="1" x14ac:dyDescent="0.15">
      <c r="K329" s="93"/>
      <c r="M329" s="94"/>
      <c r="N329" s="94"/>
      <c r="O329" s="95"/>
      <c r="P329" s="96"/>
      <c r="W329" s="93"/>
    </row>
    <row r="330" spans="11:23" ht="56" customHeight="1" x14ac:dyDescent="0.15">
      <c r="K330" s="93"/>
      <c r="M330" s="94"/>
      <c r="N330" s="94"/>
      <c r="O330" s="95"/>
      <c r="P330" s="96"/>
      <c r="W330" s="93"/>
    </row>
    <row r="331" spans="11:23" ht="56" customHeight="1" x14ac:dyDescent="0.15">
      <c r="K331" s="93"/>
      <c r="M331" s="94"/>
      <c r="N331" s="94"/>
      <c r="O331" s="95"/>
      <c r="P331" s="96"/>
      <c r="W331" s="93"/>
    </row>
    <row r="332" spans="11:23" ht="56" customHeight="1" x14ac:dyDescent="0.15">
      <c r="K332" s="93"/>
      <c r="M332" s="94"/>
      <c r="N332" s="94"/>
      <c r="O332" s="95"/>
      <c r="P332" s="96"/>
      <c r="W332" s="93"/>
    </row>
    <row r="333" spans="11:23" ht="56" customHeight="1" x14ac:dyDescent="0.15">
      <c r="K333" s="93"/>
      <c r="M333" s="94"/>
      <c r="N333" s="94"/>
      <c r="O333" s="95"/>
      <c r="P333" s="96"/>
      <c r="W333" s="93"/>
    </row>
    <row r="334" spans="11:23" ht="56" customHeight="1" x14ac:dyDescent="0.15">
      <c r="K334" s="93"/>
      <c r="M334" s="94"/>
      <c r="N334" s="94"/>
      <c r="O334" s="95"/>
      <c r="P334" s="96"/>
      <c r="W334" s="93"/>
    </row>
    <row r="335" spans="11:23" ht="56" customHeight="1" x14ac:dyDescent="0.15">
      <c r="K335" s="93"/>
      <c r="M335" s="94"/>
      <c r="N335" s="94"/>
      <c r="O335" s="95"/>
      <c r="P335" s="96"/>
      <c r="W335" s="93"/>
    </row>
    <row r="336" spans="11:23" ht="56" customHeight="1" x14ac:dyDescent="0.15">
      <c r="K336" s="93"/>
      <c r="M336" s="94"/>
      <c r="N336" s="94"/>
      <c r="O336" s="95"/>
      <c r="P336" s="96"/>
      <c r="W336" s="93"/>
    </row>
    <row r="337" spans="11:23" ht="56" customHeight="1" x14ac:dyDescent="0.15">
      <c r="K337" s="93"/>
      <c r="M337" s="94"/>
      <c r="N337" s="94"/>
      <c r="O337" s="95"/>
      <c r="P337" s="96"/>
      <c r="W337" s="93"/>
    </row>
    <row r="338" spans="11:23" ht="56" customHeight="1" x14ac:dyDescent="0.15">
      <c r="K338" s="93"/>
      <c r="M338" s="94"/>
      <c r="N338" s="94"/>
      <c r="O338" s="95"/>
      <c r="P338" s="96"/>
      <c r="W338" s="93"/>
    </row>
    <row r="339" spans="11:23" ht="56" customHeight="1" x14ac:dyDescent="0.15">
      <c r="K339" s="93"/>
      <c r="M339" s="94"/>
      <c r="N339" s="94"/>
      <c r="O339" s="95"/>
      <c r="P339" s="96"/>
      <c r="W339" s="93"/>
    </row>
    <row r="340" spans="11:23" ht="56" customHeight="1" x14ac:dyDescent="0.15">
      <c r="K340" s="93"/>
      <c r="M340" s="94"/>
      <c r="N340" s="94"/>
      <c r="O340" s="95"/>
      <c r="P340" s="96"/>
      <c r="W340" s="93"/>
    </row>
    <row r="341" spans="11:23" ht="56" customHeight="1" x14ac:dyDescent="0.15">
      <c r="K341" s="93"/>
      <c r="M341" s="94"/>
      <c r="N341" s="94"/>
      <c r="O341" s="95"/>
      <c r="P341" s="96"/>
      <c r="W341" s="93"/>
    </row>
    <row r="342" spans="11:23" ht="56" customHeight="1" x14ac:dyDescent="0.15">
      <c r="K342" s="93"/>
      <c r="M342" s="94"/>
      <c r="N342" s="94"/>
      <c r="O342" s="95"/>
      <c r="P342" s="96"/>
      <c r="W342" s="93"/>
    </row>
    <row r="343" spans="11:23" ht="56" customHeight="1" x14ac:dyDescent="0.15">
      <c r="K343" s="93"/>
      <c r="M343" s="94"/>
      <c r="N343" s="94"/>
      <c r="O343" s="95"/>
      <c r="P343" s="96"/>
      <c r="W343" s="93"/>
    </row>
    <row r="344" spans="11:23" ht="56" customHeight="1" x14ac:dyDescent="0.15">
      <c r="K344" s="93"/>
      <c r="M344" s="94"/>
      <c r="N344" s="94"/>
      <c r="O344" s="95"/>
      <c r="P344" s="96"/>
      <c r="W344" s="93"/>
    </row>
    <row r="345" spans="11:23" ht="56" customHeight="1" x14ac:dyDescent="0.15">
      <c r="K345" s="93"/>
      <c r="M345" s="94"/>
      <c r="N345" s="94"/>
      <c r="O345" s="95"/>
      <c r="P345" s="96"/>
      <c r="W345" s="93"/>
    </row>
    <row r="346" spans="11:23" ht="56" customHeight="1" x14ac:dyDescent="0.15">
      <c r="K346" s="93"/>
      <c r="M346" s="94"/>
      <c r="N346" s="94"/>
      <c r="O346" s="95"/>
      <c r="P346" s="96"/>
      <c r="W346" s="93"/>
    </row>
    <row r="347" spans="11:23" ht="56" customHeight="1" x14ac:dyDescent="0.15">
      <c r="K347" s="93"/>
      <c r="M347" s="94"/>
      <c r="N347" s="94"/>
      <c r="O347" s="95"/>
      <c r="P347" s="96"/>
      <c r="W347" s="93"/>
    </row>
    <row r="348" spans="11:23" ht="56" customHeight="1" x14ac:dyDescent="0.15">
      <c r="K348" s="93"/>
      <c r="M348" s="94"/>
      <c r="N348" s="94"/>
      <c r="O348" s="95"/>
      <c r="P348" s="96"/>
      <c r="W348" s="93"/>
    </row>
    <row r="349" spans="11:23" ht="56" customHeight="1" x14ac:dyDescent="0.15">
      <c r="K349" s="93"/>
      <c r="M349" s="94"/>
      <c r="N349" s="94"/>
      <c r="O349" s="95"/>
      <c r="P349" s="96"/>
      <c r="W349" s="93"/>
    </row>
    <row r="350" spans="11:23" ht="56" customHeight="1" x14ac:dyDescent="0.15">
      <c r="K350" s="93"/>
      <c r="M350" s="94"/>
      <c r="N350" s="94"/>
      <c r="O350" s="95"/>
      <c r="P350" s="96"/>
      <c r="W350" s="93"/>
    </row>
    <row r="351" spans="11:23" ht="56" customHeight="1" x14ac:dyDescent="0.15">
      <c r="K351" s="93"/>
      <c r="M351" s="94"/>
      <c r="N351" s="94"/>
      <c r="O351" s="95"/>
      <c r="P351" s="96"/>
      <c r="W351" s="93"/>
    </row>
    <row r="352" spans="11:23" ht="56" customHeight="1" x14ac:dyDescent="0.15">
      <c r="K352" s="93"/>
      <c r="M352" s="94"/>
      <c r="N352" s="94"/>
      <c r="O352" s="95"/>
      <c r="P352" s="96"/>
      <c r="W352" s="93"/>
    </row>
    <row r="353" spans="11:23" ht="56" customHeight="1" x14ac:dyDescent="0.15">
      <c r="K353" s="93"/>
      <c r="M353" s="94"/>
      <c r="N353" s="94"/>
      <c r="O353" s="95"/>
      <c r="P353" s="96"/>
      <c r="W353" s="93"/>
    </row>
    <row r="354" spans="11:23" ht="56" customHeight="1" x14ac:dyDescent="0.15">
      <c r="K354" s="93"/>
      <c r="M354" s="94"/>
      <c r="N354" s="94"/>
      <c r="O354" s="95"/>
      <c r="P354" s="96"/>
      <c r="W354" s="93"/>
    </row>
    <row r="355" spans="11:23" ht="56" customHeight="1" x14ac:dyDescent="0.15">
      <c r="K355" s="93"/>
      <c r="M355" s="94"/>
      <c r="N355" s="94"/>
      <c r="O355" s="95"/>
      <c r="P355" s="96"/>
      <c r="W355" s="93"/>
    </row>
    <row r="356" spans="11:23" ht="56" customHeight="1" x14ac:dyDescent="0.15">
      <c r="K356" s="93"/>
      <c r="M356" s="94"/>
      <c r="N356" s="94"/>
      <c r="O356" s="95"/>
      <c r="P356" s="96"/>
      <c r="W356" s="93"/>
    </row>
    <row r="357" spans="11:23" ht="56" customHeight="1" x14ac:dyDescent="0.15">
      <c r="K357" s="93"/>
      <c r="M357" s="94"/>
      <c r="N357" s="94"/>
      <c r="O357" s="95"/>
      <c r="P357" s="96"/>
      <c r="W357" s="93"/>
    </row>
    <row r="358" spans="11:23" ht="56" customHeight="1" x14ac:dyDescent="0.15">
      <c r="K358" s="93"/>
      <c r="M358" s="94"/>
      <c r="N358" s="94"/>
      <c r="O358" s="95"/>
      <c r="P358" s="96"/>
      <c r="W358" s="93"/>
    </row>
    <row r="359" spans="11:23" ht="56" customHeight="1" x14ac:dyDescent="0.15">
      <c r="K359" s="93"/>
      <c r="M359" s="94"/>
      <c r="N359" s="94"/>
      <c r="O359" s="95"/>
      <c r="P359" s="96"/>
      <c r="W359" s="93"/>
    </row>
    <row r="360" spans="11:23" ht="56" customHeight="1" x14ac:dyDescent="0.15">
      <c r="K360" s="93"/>
      <c r="M360" s="94"/>
      <c r="N360" s="94"/>
      <c r="O360" s="95"/>
      <c r="P360" s="96"/>
      <c r="W360" s="93"/>
    </row>
    <row r="361" spans="11:23" ht="56" customHeight="1" x14ac:dyDescent="0.15">
      <c r="K361" s="93"/>
      <c r="M361" s="94"/>
      <c r="N361" s="94"/>
      <c r="O361" s="95"/>
      <c r="P361" s="96"/>
      <c r="W361" s="93"/>
    </row>
    <row r="362" spans="11:23" ht="56" customHeight="1" x14ac:dyDescent="0.15">
      <c r="K362" s="93"/>
      <c r="M362" s="94"/>
      <c r="N362" s="94"/>
      <c r="O362" s="95"/>
      <c r="P362" s="96"/>
      <c r="W362" s="93"/>
    </row>
    <row r="363" spans="11:23" ht="56" customHeight="1" x14ac:dyDescent="0.15">
      <c r="K363" s="93"/>
      <c r="M363" s="94"/>
      <c r="N363" s="94"/>
      <c r="O363" s="95"/>
      <c r="P363" s="96"/>
      <c r="W363" s="93"/>
    </row>
    <row r="364" spans="11:23" ht="56" customHeight="1" x14ac:dyDescent="0.15">
      <c r="K364" s="93"/>
      <c r="M364" s="94"/>
      <c r="N364" s="94"/>
      <c r="O364" s="95"/>
      <c r="P364" s="96"/>
      <c r="W364" s="93"/>
    </row>
    <row r="365" spans="11:23" ht="56" customHeight="1" x14ac:dyDescent="0.15">
      <c r="K365" s="93"/>
      <c r="M365" s="94"/>
      <c r="N365" s="94"/>
      <c r="O365" s="95"/>
      <c r="P365" s="96"/>
      <c r="W365" s="93"/>
    </row>
    <row r="366" spans="11:23" ht="56" customHeight="1" x14ac:dyDescent="0.15">
      <c r="K366" s="93"/>
      <c r="M366" s="94"/>
      <c r="N366" s="94"/>
      <c r="O366" s="95"/>
      <c r="P366" s="96"/>
      <c r="W366" s="93"/>
    </row>
    <row r="367" spans="11:23" ht="56" customHeight="1" x14ac:dyDescent="0.15">
      <c r="K367" s="93"/>
      <c r="M367" s="94"/>
      <c r="N367" s="94"/>
      <c r="O367" s="95"/>
      <c r="P367" s="96"/>
      <c r="W367" s="93"/>
    </row>
    <row r="368" spans="11:23" ht="56" customHeight="1" x14ac:dyDescent="0.15">
      <c r="K368" s="93"/>
      <c r="M368" s="94"/>
      <c r="N368" s="94"/>
      <c r="O368" s="95"/>
      <c r="P368" s="96"/>
      <c r="W368" s="93"/>
    </row>
    <row r="369" spans="11:23" ht="56" customHeight="1" x14ac:dyDescent="0.15">
      <c r="K369" s="93"/>
      <c r="M369" s="94"/>
      <c r="N369" s="94"/>
      <c r="O369" s="95"/>
      <c r="P369" s="96"/>
      <c r="W369" s="93"/>
    </row>
    <row r="370" spans="11:23" ht="56" customHeight="1" x14ac:dyDescent="0.15">
      <c r="K370" s="93"/>
      <c r="M370" s="94"/>
      <c r="N370" s="94"/>
      <c r="O370" s="95"/>
      <c r="P370" s="96"/>
      <c r="W370" s="93"/>
    </row>
    <row r="371" spans="11:23" ht="56" customHeight="1" x14ac:dyDescent="0.15">
      <c r="K371" s="93"/>
      <c r="M371" s="94"/>
      <c r="N371" s="94"/>
      <c r="O371" s="95"/>
      <c r="P371" s="96"/>
      <c r="W371" s="93"/>
    </row>
    <row r="372" spans="11:23" ht="56" customHeight="1" x14ac:dyDescent="0.15">
      <c r="K372" s="93"/>
      <c r="M372" s="94"/>
      <c r="N372" s="94"/>
      <c r="O372" s="95"/>
      <c r="P372" s="96"/>
      <c r="W372" s="93"/>
    </row>
    <row r="373" spans="11:23" ht="56" customHeight="1" x14ac:dyDescent="0.15">
      <c r="K373" s="93"/>
      <c r="M373" s="94"/>
      <c r="N373" s="94"/>
      <c r="O373" s="95"/>
      <c r="P373" s="96"/>
      <c r="W373" s="93"/>
    </row>
    <row r="374" spans="11:23" ht="56" customHeight="1" x14ac:dyDescent="0.15">
      <c r="K374" s="93"/>
      <c r="M374" s="94"/>
      <c r="N374" s="94"/>
      <c r="O374" s="95"/>
      <c r="P374" s="96"/>
      <c r="W374" s="93"/>
    </row>
    <row r="375" spans="11:23" ht="56" customHeight="1" x14ac:dyDescent="0.15">
      <c r="K375" s="93"/>
      <c r="M375" s="94"/>
      <c r="N375" s="94"/>
      <c r="O375" s="95"/>
      <c r="P375" s="96"/>
      <c r="W375" s="93"/>
    </row>
    <row r="376" spans="11:23" ht="56" customHeight="1" x14ac:dyDescent="0.15">
      <c r="K376" s="93"/>
      <c r="M376" s="94"/>
      <c r="N376" s="94"/>
      <c r="O376" s="95"/>
      <c r="P376" s="96"/>
      <c r="W376" s="93"/>
    </row>
    <row r="377" spans="11:23" ht="56" customHeight="1" x14ac:dyDescent="0.15">
      <c r="K377" s="93"/>
      <c r="M377" s="94"/>
      <c r="N377" s="94"/>
      <c r="O377" s="95"/>
      <c r="P377" s="96"/>
      <c r="W377" s="93"/>
    </row>
    <row r="378" spans="11:23" ht="56" customHeight="1" x14ac:dyDescent="0.15">
      <c r="K378" s="93"/>
      <c r="M378" s="94"/>
      <c r="N378" s="94"/>
      <c r="O378" s="95"/>
      <c r="P378" s="96"/>
      <c r="W378" s="93"/>
    </row>
    <row r="379" spans="11:23" ht="56" customHeight="1" x14ac:dyDescent="0.15">
      <c r="K379" s="93"/>
      <c r="M379" s="94"/>
      <c r="N379" s="94"/>
      <c r="O379" s="95"/>
      <c r="P379" s="96"/>
      <c r="W379" s="93"/>
    </row>
    <row r="380" spans="11:23" ht="56" customHeight="1" x14ac:dyDescent="0.15">
      <c r="K380" s="93"/>
      <c r="M380" s="94"/>
      <c r="N380" s="94"/>
      <c r="O380" s="95"/>
      <c r="P380" s="96"/>
      <c r="W380" s="93"/>
    </row>
    <row r="381" spans="11:23" ht="56" customHeight="1" x14ac:dyDescent="0.15">
      <c r="K381" s="93"/>
      <c r="M381" s="94"/>
      <c r="N381" s="94"/>
      <c r="O381" s="95"/>
      <c r="P381" s="96"/>
      <c r="W381" s="93"/>
    </row>
    <row r="382" spans="11:23" ht="56" customHeight="1" x14ac:dyDescent="0.15">
      <c r="K382" s="93"/>
      <c r="M382" s="94"/>
      <c r="N382" s="94"/>
      <c r="O382" s="95"/>
      <c r="P382" s="96"/>
      <c r="W382" s="93"/>
    </row>
    <row r="383" spans="11:23" ht="56" customHeight="1" x14ac:dyDescent="0.15">
      <c r="K383" s="93"/>
      <c r="M383" s="94"/>
      <c r="N383" s="94"/>
      <c r="O383" s="95"/>
      <c r="P383" s="96"/>
      <c r="W383" s="93"/>
    </row>
    <row r="384" spans="11:23" ht="56" customHeight="1" x14ac:dyDescent="0.15">
      <c r="K384" s="93"/>
      <c r="M384" s="94"/>
      <c r="N384" s="94"/>
      <c r="O384" s="95"/>
      <c r="P384" s="96"/>
      <c r="W384" s="93"/>
    </row>
    <row r="385" spans="11:23" ht="56" customHeight="1" x14ac:dyDescent="0.15">
      <c r="K385" s="93"/>
      <c r="M385" s="94"/>
      <c r="N385" s="94"/>
      <c r="O385" s="95"/>
      <c r="P385" s="96"/>
      <c r="W385" s="93"/>
    </row>
    <row r="386" spans="11:23" ht="56" customHeight="1" x14ac:dyDescent="0.15">
      <c r="K386" s="93"/>
      <c r="M386" s="94"/>
      <c r="N386" s="94"/>
      <c r="O386" s="95"/>
      <c r="P386" s="96"/>
      <c r="W386" s="93"/>
    </row>
    <row r="387" spans="11:23" ht="56" customHeight="1" x14ac:dyDescent="0.15">
      <c r="K387" s="93"/>
      <c r="M387" s="94"/>
      <c r="N387" s="94"/>
      <c r="O387" s="95"/>
      <c r="P387" s="96"/>
      <c r="W387" s="93"/>
    </row>
    <row r="388" spans="11:23" ht="56" customHeight="1" x14ac:dyDescent="0.15">
      <c r="K388" s="93"/>
      <c r="M388" s="94"/>
      <c r="N388" s="94"/>
      <c r="O388" s="95"/>
      <c r="P388" s="96"/>
      <c r="W388" s="93"/>
    </row>
    <row r="389" spans="11:23" ht="56" customHeight="1" x14ac:dyDescent="0.15">
      <c r="K389" s="93"/>
      <c r="M389" s="94"/>
      <c r="N389" s="94"/>
      <c r="O389" s="95"/>
      <c r="P389" s="96"/>
      <c r="W389" s="93"/>
    </row>
    <row r="390" spans="11:23" ht="56" customHeight="1" x14ac:dyDescent="0.15">
      <c r="K390" s="93"/>
      <c r="M390" s="94"/>
      <c r="N390" s="94"/>
      <c r="O390" s="95"/>
      <c r="P390" s="96"/>
      <c r="W390" s="93"/>
    </row>
    <row r="391" spans="11:23" ht="56" customHeight="1" x14ac:dyDescent="0.15">
      <c r="K391" s="93"/>
      <c r="M391" s="94"/>
      <c r="N391" s="94"/>
      <c r="O391" s="95"/>
      <c r="P391" s="96"/>
      <c r="W391" s="93"/>
    </row>
    <row r="392" spans="11:23" ht="56" customHeight="1" x14ac:dyDescent="0.15">
      <c r="K392" s="93"/>
      <c r="M392" s="94"/>
      <c r="N392" s="94"/>
      <c r="O392" s="95"/>
      <c r="P392" s="96"/>
      <c r="W392" s="93"/>
    </row>
    <row r="393" spans="11:23" ht="56" customHeight="1" x14ac:dyDescent="0.15">
      <c r="K393" s="93"/>
      <c r="M393" s="94"/>
      <c r="N393" s="94"/>
      <c r="O393" s="95"/>
      <c r="P393" s="96"/>
      <c r="W393" s="93"/>
    </row>
    <row r="394" spans="11:23" ht="56" customHeight="1" x14ac:dyDescent="0.15">
      <c r="K394" s="93"/>
      <c r="M394" s="94"/>
      <c r="N394" s="94"/>
      <c r="O394" s="95"/>
      <c r="P394" s="96"/>
      <c r="W394" s="93"/>
    </row>
    <row r="395" spans="11:23" ht="56" customHeight="1" x14ac:dyDescent="0.15">
      <c r="K395" s="93"/>
      <c r="M395" s="94"/>
      <c r="N395" s="94"/>
      <c r="O395" s="95"/>
      <c r="P395" s="96"/>
      <c r="W395" s="93"/>
    </row>
    <row r="396" spans="11:23" ht="56" customHeight="1" x14ac:dyDescent="0.15">
      <c r="K396" s="93"/>
      <c r="M396" s="94"/>
      <c r="N396" s="94"/>
      <c r="O396" s="95"/>
      <c r="P396" s="96"/>
      <c r="W396" s="93"/>
    </row>
    <row r="397" spans="11:23" ht="56" customHeight="1" x14ac:dyDescent="0.15">
      <c r="K397" s="93"/>
      <c r="M397" s="94"/>
      <c r="N397" s="94"/>
      <c r="O397" s="95"/>
      <c r="P397" s="96"/>
      <c r="W397" s="93"/>
    </row>
    <row r="398" spans="11:23" ht="56" customHeight="1" x14ac:dyDescent="0.15">
      <c r="K398" s="93"/>
      <c r="M398" s="94"/>
      <c r="N398" s="94"/>
      <c r="O398" s="95"/>
      <c r="P398" s="96"/>
      <c r="W398" s="93"/>
    </row>
    <row r="399" spans="11:23" ht="56" customHeight="1" x14ac:dyDescent="0.15">
      <c r="K399" s="93"/>
      <c r="M399" s="94"/>
      <c r="N399" s="94"/>
      <c r="O399" s="95"/>
      <c r="P399" s="96"/>
      <c r="W399" s="93"/>
    </row>
    <row r="400" spans="11:23" ht="56" customHeight="1" x14ac:dyDescent="0.15">
      <c r="K400" s="93"/>
      <c r="M400" s="94"/>
      <c r="N400" s="94"/>
      <c r="O400" s="95"/>
      <c r="P400" s="96"/>
      <c r="W400" s="93"/>
    </row>
    <row r="401" spans="11:23" ht="56" customHeight="1" x14ac:dyDescent="0.15">
      <c r="K401" s="93"/>
      <c r="M401" s="94"/>
      <c r="N401" s="94"/>
      <c r="O401" s="95"/>
      <c r="P401" s="96"/>
      <c r="W401" s="93"/>
    </row>
    <row r="402" spans="11:23" ht="56" customHeight="1" x14ac:dyDescent="0.15">
      <c r="K402" s="93"/>
      <c r="M402" s="94"/>
      <c r="N402" s="94"/>
      <c r="O402" s="95"/>
      <c r="P402" s="96"/>
      <c r="W402" s="93"/>
    </row>
    <row r="403" spans="11:23" ht="56" customHeight="1" x14ac:dyDescent="0.15">
      <c r="K403" s="93"/>
      <c r="M403" s="94"/>
      <c r="N403" s="94"/>
      <c r="O403" s="95"/>
      <c r="P403" s="96"/>
      <c r="W403" s="93"/>
    </row>
    <row r="404" spans="11:23" ht="56" customHeight="1" x14ac:dyDescent="0.15">
      <c r="K404" s="93"/>
      <c r="M404" s="94"/>
      <c r="N404" s="94"/>
      <c r="O404" s="95"/>
      <c r="P404" s="96"/>
      <c r="W404" s="93"/>
    </row>
    <row r="405" spans="11:23" ht="56" customHeight="1" x14ac:dyDescent="0.15">
      <c r="K405" s="93"/>
      <c r="M405" s="94"/>
      <c r="N405" s="94"/>
      <c r="O405" s="95"/>
      <c r="P405" s="96"/>
      <c r="W405" s="93"/>
    </row>
    <row r="406" spans="11:23" ht="56" customHeight="1" x14ac:dyDescent="0.15">
      <c r="K406" s="93"/>
      <c r="M406" s="94"/>
      <c r="N406" s="94"/>
      <c r="O406" s="95"/>
      <c r="P406" s="96"/>
      <c r="W406" s="93"/>
    </row>
    <row r="407" spans="11:23" ht="56" customHeight="1" x14ac:dyDescent="0.15">
      <c r="K407" s="93"/>
      <c r="M407" s="94"/>
      <c r="N407" s="94"/>
      <c r="O407" s="95"/>
      <c r="P407" s="96"/>
      <c r="W407" s="93"/>
    </row>
    <row r="408" spans="11:23" ht="56" customHeight="1" x14ac:dyDescent="0.15">
      <c r="K408" s="93"/>
      <c r="M408" s="94"/>
      <c r="N408" s="94"/>
      <c r="O408" s="95"/>
      <c r="P408" s="96"/>
      <c r="W408" s="93"/>
    </row>
    <row r="409" spans="11:23" ht="56" customHeight="1" x14ac:dyDescent="0.15">
      <c r="K409" s="93"/>
      <c r="M409" s="94"/>
      <c r="N409" s="94"/>
      <c r="O409" s="95"/>
      <c r="P409" s="96"/>
      <c r="W409" s="93"/>
    </row>
    <row r="410" spans="11:23" ht="56" customHeight="1" x14ac:dyDescent="0.15">
      <c r="K410" s="93"/>
      <c r="M410" s="94"/>
      <c r="N410" s="94"/>
      <c r="O410" s="95"/>
      <c r="P410" s="96"/>
      <c r="W410" s="93"/>
    </row>
    <row r="411" spans="11:23" ht="56" customHeight="1" x14ac:dyDescent="0.15">
      <c r="K411" s="93"/>
      <c r="M411" s="94"/>
      <c r="N411" s="94"/>
      <c r="O411" s="95"/>
      <c r="P411" s="96"/>
      <c r="W411" s="93"/>
    </row>
    <row r="412" spans="11:23" ht="56" customHeight="1" x14ac:dyDescent="0.15">
      <c r="K412" s="93"/>
      <c r="M412" s="94"/>
      <c r="N412" s="94"/>
      <c r="O412" s="95"/>
      <c r="P412" s="96"/>
      <c r="W412" s="93"/>
    </row>
    <row r="413" spans="11:23" ht="56" customHeight="1" x14ac:dyDescent="0.15">
      <c r="K413" s="93"/>
      <c r="M413" s="94"/>
      <c r="N413" s="94"/>
      <c r="O413" s="95"/>
      <c r="P413" s="96"/>
      <c r="W413" s="93"/>
    </row>
    <row r="414" spans="11:23" ht="56" customHeight="1" x14ac:dyDescent="0.15">
      <c r="K414" s="93"/>
      <c r="M414" s="94"/>
      <c r="N414" s="94"/>
      <c r="O414" s="95"/>
      <c r="P414" s="96"/>
      <c r="W414" s="93"/>
    </row>
    <row r="415" spans="11:23" ht="56" customHeight="1" x14ac:dyDescent="0.15">
      <c r="K415" s="93"/>
      <c r="M415" s="94"/>
      <c r="N415" s="94"/>
      <c r="O415" s="95"/>
      <c r="P415" s="96"/>
      <c r="W415" s="93"/>
    </row>
    <row r="416" spans="11:23" ht="56" customHeight="1" x14ac:dyDescent="0.15">
      <c r="K416" s="93"/>
      <c r="M416" s="94"/>
      <c r="N416" s="94"/>
      <c r="O416" s="95"/>
      <c r="P416" s="96"/>
      <c r="W416" s="93"/>
    </row>
    <row r="417" spans="11:23" ht="56" customHeight="1" x14ac:dyDescent="0.15">
      <c r="K417" s="93"/>
      <c r="M417" s="94"/>
      <c r="N417" s="94"/>
      <c r="O417" s="95"/>
      <c r="P417" s="96"/>
      <c r="W417" s="93"/>
    </row>
    <row r="418" spans="11:23" ht="56" customHeight="1" x14ac:dyDescent="0.15">
      <c r="K418" s="93"/>
      <c r="M418" s="94"/>
      <c r="N418" s="94"/>
      <c r="O418" s="95"/>
      <c r="P418" s="96"/>
      <c r="W418" s="93"/>
    </row>
    <row r="419" spans="11:23" ht="56" customHeight="1" x14ac:dyDescent="0.15">
      <c r="K419" s="93"/>
      <c r="M419" s="94"/>
      <c r="N419" s="94"/>
      <c r="O419" s="95"/>
      <c r="P419" s="96"/>
      <c r="W419" s="93"/>
    </row>
    <row r="420" spans="11:23" ht="56" customHeight="1" x14ac:dyDescent="0.15">
      <c r="K420" s="93"/>
      <c r="M420" s="94"/>
      <c r="N420" s="94"/>
      <c r="O420" s="95"/>
      <c r="P420" s="96"/>
      <c r="W420" s="93"/>
    </row>
    <row r="421" spans="11:23" ht="56" customHeight="1" x14ac:dyDescent="0.15">
      <c r="K421" s="93"/>
      <c r="M421" s="94"/>
      <c r="N421" s="94"/>
      <c r="O421" s="95"/>
      <c r="P421" s="96"/>
      <c r="W421" s="93"/>
    </row>
    <row r="422" spans="11:23" ht="56" customHeight="1" x14ac:dyDescent="0.15">
      <c r="K422" s="93"/>
      <c r="M422" s="94"/>
      <c r="N422" s="94"/>
      <c r="O422" s="95"/>
      <c r="P422" s="96"/>
      <c r="W422" s="93"/>
    </row>
    <row r="423" spans="11:23" ht="56" customHeight="1" x14ac:dyDescent="0.15">
      <c r="K423" s="93"/>
      <c r="M423" s="94"/>
      <c r="N423" s="94"/>
      <c r="O423" s="95"/>
      <c r="P423" s="96"/>
      <c r="W423" s="93"/>
    </row>
    <row r="424" spans="11:23" ht="56" customHeight="1" x14ac:dyDescent="0.15">
      <c r="K424" s="93"/>
      <c r="M424" s="94"/>
      <c r="N424" s="94"/>
      <c r="O424" s="95"/>
      <c r="P424" s="96"/>
      <c r="W424" s="93"/>
    </row>
    <row r="425" spans="11:23" ht="56" customHeight="1" x14ac:dyDescent="0.15">
      <c r="K425" s="93"/>
      <c r="M425" s="94"/>
      <c r="N425" s="94"/>
      <c r="O425" s="95"/>
      <c r="P425" s="96"/>
      <c r="W425" s="93"/>
    </row>
    <row r="426" spans="11:23" ht="56" customHeight="1" x14ac:dyDescent="0.15">
      <c r="K426" s="93"/>
      <c r="M426" s="94"/>
      <c r="N426" s="94"/>
      <c r="O426" s="95"/>
      <c r="P426" s="96"/>
      <c r="W426" s="93"/>
    </row>
    <row r="427" spans="11:23" ht="56" customHeight="1" x14ac:dyDescent="0.15">
      <c r="K427" s="93"/>
      <c r="M427" s="94"/>
      <c r="N427" s="94"/>
      <c r="O427" s="95"/>
      <c r="P427" s="96"/>
      <c r="W427" s="93"/>
    </row>
    <row r="428" spans="11:23" ht="56" customHeight="1" x14ac:dyDescent="0.15">
      <c r="K428" s="93"/>
      <c r="M428" s="94"/>
      <c r="N428" s="94"/>
      <c r="O428" s="95"/>
      <c r="P428" s="96"/>
      <c r="W428" s="93"/>
    </row>
    <row r="429" spans="11:23" ht="56" customHeight="1" x14ac:dyDescent="0.15">
      <c r="K429" s="93"/>
      <c r="M429" s="94"/>
      <c r="N429" s="94"/>
      <c r="O429" s="95"/>
      <c r="P429" s="96"/>
      <c r="W429" s="93"/>
    </row>
    <row r="430" spans="11:23" ht="56" customHeight="1" x14ac:dyDescent="0.15">
      <c r="K430" s="93"/>
      <c r="M430" s="94"/>
      <c r="N430" s="94"/>
      <c r="O430" s="95"/>
      <c r="P430" s="96"/>
      <c r="W430" s="93"/>
    </row>
    <row r="431" spans="11:23" ht="56" customHeight="1" x14ac:dyDescent="0.15">
      <c r="K431" s="93"/>
      <c r="M431" s="94"/>
      <c r="N431" s="94"/>
      <c r="O431" s="95"/>
      <c r="P431" s="96"/>
      <c r="W431" s="93"/>
    </row>
    <row r="432" spans="11:23" ht="56" customHeight="1" x14ac:dyDescent="0.15">
      <c r="K432" s="93"/>
      <c r="M432" s="94"/>
      <c r="N432" s="94"/>
      <c r="O432" s="95"/>
      <c r="P432" s="96"/>
      <c r="W432" s="93"/>
    </row>
    <row r="433" spans="11:23" ht="56" customHeight="1" x14ac:dyDescent="0.15">
      <c r="K433" s="93"/>
      <c r="M433" s="94"/>
      <c r="N433" s="94"/>
      <c r="O433" s="95"/>
      <c r="P433" s="96"/>
      <c r="W433" s="93"/>
    </row>
    <row r="434" spans="11:23" ht="56" customHeight="1" x14ac:dyDescent="0.15">
      <c r="K434" s="93"/>
      <c r="M434" s="94"/>
      <c r="N434" s="94"/>
      <c r="O434" s="95"/>
      <c r="P434" s="96"/>
      <c r="W434" s="93"/>
    </row>
    <row r="435" spans="11:23" ht="56" customHeight="1" x14ac:dyDescent="0.15">
      <c r="K435" s="93"/>
      <c r="M435" s="94"/>
      <c r="N435" s="94"/>
      <c r="O435" s="95"/>
      <c r="P435" s="96"/>
      <c r="W435" s="93"/>
    </row>
    <row r="436" spans="11:23" ht="56" customHeight="1" x14ac:dyDescent="0.15">
      <c r="K436" s="93"/>
      <c r="M436" s="94"/>
      <c r="N436" s="94"/>
      <c r="O436" s="95"/>
      <c r="P436" s="96"/>
      <c r="W436" s="93"/>
    </row>
    <row r="437" spans="11:23" ht="56" customHeight="1" x14ac:dyDescent="0.15">
      <c r="K437" s="93"/>
      <c r="M437" s="94"/>
      <c r="N437" s="94"/>
      <c r="O437" s="95"/>
      <c r="P437" s="96"/>
      <c r="W437" s="93"/>
    </row>
    <row r="438" spans="11:23" ht="56" customHeight="1" x14ac:dyDescent="0.15">
      <c r="K438" s="93"/>
      <c r="M438" s="94"/>
      <c r="N438" s="94"/>
      <c r="O438" s="95"/>
      <c r="P438" s="96"/>
      <c r="W438" s="93"/>
    </row>
    <row r="439" spans="11:23" ht="56" customHeight="1" x14ac:dyDescent="0.15">
      <c r="K439" s="93"/>
      <c r="M439" s="94"/>
      <c r="N439" s="94"/>
      <c r="O439" s="95"/>
      <c r="P439" s="96"/>
      <c r="W439" s="93"/>
    </row>
    <row r="440" spans="11:23" ht="56" customHeight="1" x14ac:dyDescent="0.15">
      <c r="K440" s="93"/>
      <c r="M440" s="94"/>
      <c r="N440" s="94"/>
      <c r="O440" s="95"/>
      <c r="P440" s="96"/>
      <c r="W440" s="93"/>
    </row>
    <row r="441" spans="11:23" ht="56" customHeight="1" x14ac:dyDescent="0.15">
      <c r="K441" s="93"/>
      <c r="M441" s="94"/>
      <c r="N441" s="94"/>
      <c r="O441" s="95"/>
      <c r="P441" s="96"/>
      <c r="W441" s="93"/>
    </row>
    <row r="442" spans="11:23" ht="56" customHeight="1" x14ac:dyDescent="0.15">
      <c r="K442" s="93"/>
      <c r="M442" s="94"/>
      <c r="N442" s="94"/>
      <c r="O442" s="95"/>
      <c r="P442" s="96"/>
      <c r="W442" s="93"/>
    </row>
    <row r="443" spans="11:23" ht="56" customHeight="1" x14ac:dyDescent="0.15">
      <c r="K443" s="93"/>
      <c r="M443" s="94"/>
      <c r="N443" s="94"/>
      <c r="O443" s="95"/>
      <c r="P443" s="96"/>
      <c r="W443" s="93"/>
    </row>
    <row r="444" spans="11:23" ht="56" customHeight="1" x14ac:dyDescent="0.15">
      <c r="K444" s="93"/>
      <c r="M444" s="94"/>
      <c r="N444" s="94"/>
      <c r="O444" s="95"/>
      <c r="P444" s="96"/>
      <c r="W444" s="93"/>
    </row>
    <row r="445" spans="11:23" ht="56" customHeight="1" x14ac:dyDescent="0.15">
      <c r="K445" s="93"/>
      <c r="M445" s="94"/>
      <c r="N445" s="94"/>
      <c r="O445" s="95"/>
      <c r="P445" s="96"/>
      <c r="W445" s="93"/>
    </row>
    <row r="446" spans="11:23" ht="56" customHeight="1" x14ac:dyDescent="0.15">
      <c r="K446" s="93"/>
      <c r="M446" s="94"/>
      <c r="N446" s="94"/>
      <c r="O446" s="95"/>
      <c r="P446" s="96"/>
      <c r="W446" s="93"/>
    </row>
    <row r="447" spans="11:23" ht="56" customHeight="1" x14ac:dyDescent="0.15">
      <c r="K447" s="93"/>
      <c r="M447" s="94"/>
      <c r="N447" s="94"/>
      <c r="O447" s="95"/>
      <c r="P447" s="96"/>
      <c r="W447" s="93"/>
    </row>
    <row r="448" spans="11:23" ht="56" customHeight="1" x14ac:dyDescent="0.15">
      <c r="K448" s="93"/>
      <c r="M448" s="94"/>
      <c r="N448" s="94"/>
      <c r="O448" s="95"/>
      <c r="P448" s="96"/>
      <c r="W448" s="93"/>
    </row>
    <row r="449" spans="11:23" ht="56" customHeight="1" x14ac:dyDescent="0.15">
      <c r="K449" s="93"/>
      <c r="M449" s="94"/>
      <c r="N449" s="94"/>
      <c r="O449" s="95"/>
      <c r="P449" s="96"/>
      <c r="W449" s="93"/>
    </row>
    <row r="450" spans="11:23" ht="56" customHeight="1" x14ac:dyDescent="0.15">
      <c r="K450" s="93"/>
      <c r="M450" s="94"/>
      <c r="N450" s="94"/>
      <c r="O450" s="95"/>
      <c r="P450" s="96"/>
      <c r="W450" s="93"/>
    </row>
    <row r="451" spans="11:23" ht="56" customHeight="1" x14ac:dyDescent="0.15">
      <c r="K451" s="93"/>
      <c r="M451" s="94"/>
      <c r="N451" s="94"/>
      <c r="O451" s="95"/>
      <c r="P451" s="96"/>
      <c r="W451" s="93"/>
    </row>
    <row r="452" spans="11:23" ht="56" customHeight="1" x14ac:dyDescent="0.15">
      <c r="K452" s="93"/>
      <c r="M452" s="94"/>
      <c r="N452" s="94"/>
      <c r="O452" s="95"/>
      <c r="P452" s="96"/>
      <c r="W452" s="93"/>
    </row>
    <row r="453" spans="11:23" ht="56" customHeight="1" x14ac:dyDescent="0.15">
      <c r="K453" s="93"/>
      <c r="M453" s="94"/>
      <c r="N453" s="94"/>
      <c r="O453" s="95"/>
      <c r="P453" s="96"/>
      <c r="W453" s="93"/>
    </row>
    <row r="454" spans="11:23" ht="56" customHeight="1" x14ac:dyDescent="0.15">
      <c r="K454" s="93"/>
      <c r="M454" s="94"/>
      <c r="N454" s="94"/>
      <c r="O454" s="95"/>
      <c r="P454" s="96"/>
      <c r="W454" s="93"/>
    </row>
    <row r="455" spans="11:23" ht="56" customHeight="1" x14ac:dyDescent="0.15">
      <c r="K455" s="93"/>
      <c r="M455" s="94"/>
      <c r="N455" s="94"/>
      <c r="O455" s="95"/>
      <c r="P455" s="96"/>
      <c r="W455" s="93"/>
    </row>
    <row r="456" spans="11:23" ht="56" customHeight="1" x14ac:dyDescent="0.15">
      <c r="K456" s="93"/>
      <c r="M456" s="94"/>
      <c r="N456" s="94"/>
      <c r="O456" s="95"/>
      <c r="P456" s="96"/>
      <c r="W456" s="93"/>
    </row>
    <row r="457" spans="11:23" ht="56" customHeight="1" x14ac:dyDescent="0.15">
      <c r="K457" s="93"/>
      <c r="M457" s="94"/>
      <c r="N457" s="94"/>
      <c r="O457" s="95"/>
      <c r="P457" s="96"/>
      <c r="W457" s="93"/>
    </row>
    <row r="458" spans="11:23" ht="56" customHeight="1" x14ac:dyDescent="0.15">
      <c r="K458" s="93"/>
      <c r="M458" s="94"/>
      <c r="N458" s="94"/>
      <c r="O458" s="95"/>
      <c r="P458" s="96"/>
      <c r="W458" s="93"/>
    </row>
    <row r="459" spans="11:23" ht="56" customHeight="1" x14ac:dyDescent="0.15">
      <c r="K459" s="93"/>
      <c r="M459" s="94"/>
      <c r="N459" s="94"/>
      <c r="O459" s="95"/>
      <c r="P459" s="96"/>
      <c r="W459" s="93"/>
    </row>
    <row r="460" spans="11:23" ht="56" customHeight="1" x14ac:dyDescent="0.15">
      <c r="K460" s="93"/>
      <c r="M460" s="94"/>
      <c r="N460" s="94"/>
      <c r="O460" s="95"/>
      <c r="P460" s="96"/>
      <c r="W460" s="93"/>
    </row>
    <row r="461" spans="11:23" ht="56" customHeight="1" x14ac:dyDescent="0.15">
      <c r="K461" s="93"/>
      <c r="M461" s="94"/>
      <c r="N461" s="94"/>
      <c r="O461" s="95"/>
      <c r="P461" s="96"/>
      <c r="W461" s="93"/>
    </row>
    <row r="462" spans="11:23" ht="56" customHeight="1" x14ac:dyDescent="0.15">
      <c r="K462" s="93"/>
      <c r="M462" s="94"/>
      <c r="N462" s="94"/>
      <c r="O462" s="95"/>
      <c r="P462" s="96"/>
      <c r="W462" s="93"/>
    </row>
    <row r="463" spans="11:23" ht="56" customHeight="1" x14ac:dyDescent="0.15">
      <c r="K463" s="93"/>
      <c r="M463" s="94"/>
      <c r="N463" s="94"/>
      <c r="O463" s="95"/>
      <c r="P463" s="96"/>
      <c r="W463" s="93"/>
    </row>
    <row r="464" spans="11:23" ht="56" customHeight="1" x14ac:dyDescent="0.15">
      <c r="K464" s="93"/>
      <c r="M464" s="94"/>
      <c r="N464" s="94"/>
      <c r="O464" s="95"/>
      <c r="P464" s="96"/>
      <c r="W464" s="93"/>
    </row>
    <row r="465" spans="11:23" ht="56" customHeight="1" x14ac:dyDescent="0.15">
      <c r="K465" s="93"/>
      <c r="M465" s="94"/>
      <c r="N465" s="94"/>
      <c r="O465" s="95"/>
      <c r="P465" s="96"/>
      <c r="W465" s="93"/>
    </row>
    <row r="466" spans="11:23" ht="56" customHeight="1" x14ac:dyDescent="0.15">
      <c r="K466" s="93"/>
      <c r="M466" s="94"/>
      <c r="N466" s="94"/>
      <c r="O466" s="95"/>
      <c r="P466" s="96"/>
      <c r="W466" s="93"/>
    </row>
    <row r="467" spans="11:23" ht="56" customHeight="1" x14ac:dyDescent="0.15">
      <c r="K467" s="93"/>
      <c r="M467" s="94"/>
      <c r="N467" s="94"/>
      <c r="O467" s="95"/>
      <c r="P467" s="96"/>
      <c r="W467" s="93"/>
    </row>
    <row r="468" spans="11:23" ht="56" customHeight="1" x14ac:dyDescent="0.15">
      <c r="K468" s="93"/>
      <c r="M468" s="94"/>
      <c r="N468" s="94"/>
      <c r="O468" s="95"/>
      <c r="P468" s="96"/>
      <c r="W468" s="93"/>
    </row>
    <row r="469" spans="11:23" ht="56" customHeight="1" x14ac:dyDescent="0.15">
      <c r="K469" s="93"/>
      <c r="M469" s="94"/>
      <c r="N469" s="94"/>
      <c r="O469" s="95"/>
      <c r="P469" s="96"/>
      <c r="W469" s="93"/>
    </row>
    <row r="470" spans="11:23" ht="56" customHeight="1" x14ac:dyDescent="0.15">
      <c r="K470" s="93"/>
      <c r="M470" s="94"/>
      <c r="N470" s="94"/>
      <c r="O470" s="95"/>
      <c r="P470" s="96"/>
      <c r="W470" s="93"/>
    </row>
    <row r="471" spans="11:23" ht="56" customHeight="1" x14ac:dyDescent="0.15">
      <c r="K471" s="93"/>
      <c r="M471" s="94"/>
      <c r="N471" s="94"/>
      <c r="O471" s="95"/>
      <c r="P471" s="96"/>
      <c r="W471" s="93"/>
    </row>
    <row r="472" spans="11:23" ht="56" customHeight="1" x14ac:dyDescent="0.15">
      <c r="K472" s="93"/>
      <c r="M472" s="94"/>
      <c r="N472" s="94"/>
      <c r="O472" s="95"/>
      <c r="P472" s="96"/>
      <c r="W472" s="93"/>
    </row>
    <row r="473" spans="11:23" ht="56" customHeight="1" x14ac:dyDescent="0.15">
      <c r="K473" s="93"/>
      <c r="M473" s="94"/>
      <c r="N473" s="94"/>
      <c r="O473" s="95"/>
      <c r="P473" s="96"/>
      <c r="W473" s="93"/>
    </row>
    <row r="474" spans="11:23" ht="56" customHeight="1" x14ac:dyDescent="0.15">
      <c r="K474" s="93"/>
      <c r="M474" s="94"/>
      <c r="N474" s="94"/>
      <c r="O474" s="95"/>
      <c r="P474" s="96"/>
      <c r="W474" s="93"/>
    </row>
    <row r="475" spans="11:23" ht="56" customHeight="1" x14ac:dyDescent="0.15">
      <c r="K475" s="93"/>
      <c r="M475" s="94"/>
      <c r="N475" s="94"/>
      <c r="O475" s="95"/>
      <c r="P475" s="96"/>
      <c r="W475" s="93"/>
    </row>
    <row r="476" spans="11:23" ht="56" customHeight="1" x14ac:dyDescent="0.15">
      <c r="K476" s="93"/>
      <c r="M476" s="94"/>
      <c r="N476" s="94"/>
      <c r="O476" s="95"/>
      <c r="P476" s="96"/>
      <c r="W476" s="93"/>
    </row>
    <row r="477" spans="11:23" ht="56" customHeight="1" x14ac:dyDescent="0.15">
      <c r="K477" s="93"/>
      <c r="M477" s="94"/>
      <c r="N477" s="94"/>
      <c r="O477" s="95"/>
      <c r="P477" s="96"/>
      <c r="W477" s="93"/>
    </row>
    <row r="478" spans="11:23" ht="56" customHeight="1" x14ac:dyDescent="0.15">
      <c r="K478" s="93"/>
      <c r="M478" s="94"/>
      <c r="N478" s="94"/>
      <c r="O478" s="95"/>
      <c r="P478" s="96"/>
      <c r="W478" s="93"/>
    </row>
    <row r="479" spans="11:23" ht="56" customHeight="1" x14ac:dyDescent="0.15">
      <c r="K479" s="93"/>
      <c r="M479" s="94"/>
      <c r="N479" s="94"/>
      <c r="O479" s="95"/>
      <c r="P479" s="96"/>
      <c r="W479" s="93"/>
    </row>
    <row r="480" spans="11:23" ht="56" customHeight="1" x14ac:dyDescent="0.15">
      <c r="K480" s="93"/>
      <c r="M480" s="94"/>
      <c r="N480" s="94"/>
      <c r="O480" s="95"/>
      <c r="P480" s="96"/>
      <c r="W480" s="93"/>
    </row>
    <row r="481" spans="11:23" ht="56" customHeight="1" x14ac:dyDescent="0.15">
      <c r="K481" s="93"/>
      <c r="M481" s="94"/>
      <c r="N481" s="94"/>
      <c r="O481" s="95"/>
      <c r="P481" s="96"/>
      <c r="W481" s="93"/>
    </row>
    <row r="482" spans="11:23" ht="56" customHeight="1" x14ac:dyDescent="0.15">
      <c r="K482" s="93"/>
      <c r="M482" s="94"/>
      <c r="N482" s="94"/>
      <c r="O482" s="95"/>
      <c r="P482" s="96"/>
      <c r="W482" s="93"/>
    </row>
    <row r="483" spans="11:23" ht="56" customHeight="1" x14ac:dyDescent="0.15">
      <c r="K483" s="93"/>
      <c r="M483" s="94"/>
      <c r="N483" s="94"/>
      <c r="O483" s="95"/>
      <c r="P483" s="96"/>
      <c r="W483" s="93"/>
    </row>
    <row r="484" spans="11:23" ht="56" customHeight="1" x14ac:dyDescent="0.15">
      <c r="K484" s="93"/>
      <c r="M484" s="94"/>
      <c r="N484" s="94"/>
      <c r="O484" s="95"/>
      <c r="P484" s="96"/>
      <c r="W484" s="93"/>
    </row>
    <row r="485" spans="11:23" ht="56" customHeight="1" x14ac:dyDescent="0.15">
      <c r="K485" s="93"/>
      <c r="M485" s="94"/>
      <c r="N485" s="94"/>
      <c r="O485" s="95"/>
      <c r="P485" s="96"/>
      <c r="W485" s="93"/>
    </row>
    <row r="486" spans="11:23" ht="56" customHeight="1" x14ac:dyDescent="0.15">
      <c r="K486" s="93"/>
      <c r="M486" s="94"/>
      <c r="N486" s="94"/>
      <c r="O486" s="95"/>
      <c r="P486" s="96"/>
      <c r="W486" s="93"/>
    </row>
    <row r="487" spans="11:23" ht="56" customHeight="1" x14ac:dyDescent="0.15">
      <c r="K487" s="93"/>
      <c r="M487" s="94"/>
      <c r="N487" s="94"/>
      <c r="O487" s="95"/>
      <c r="P487" s="96"/>
      <c r="W487" s="93"/>
    </row>
    <row r="488" spans="11:23" ht="56" customHeight="1" x14ac:dyDescent="0.15">
      <c r="K488" s="93"/>
      <c r="M488" s="94"/>
      <c r="N488" s="94"/>
      <c r="O488" s="95"/>
      <c r="P488" s="96"/>
      <c r="W488" s="93"/>
    </row>
    <row r="489" spans="11:23" ht="56" customHeight="1" x14ac:dyDescent="0.15">
      <c r="K489" s="93"/>
      <c r="M489" s="94"/>
      <c r="N489" s="94"/>
      <c r="O489" s="95"/>
      <c r="P489" s="96"/>
      <c r="W489" s="93"/>
    </row>
    <row r="490" spans="11:23" ht="56" customHeight="1" x14ac:dyDescent="0.15">
      <c r="K490" s="93"/>
      <c r="M490" s="94"/>
      <c r="N490" s="94"/>
      <c r="O490" s="95"/>
      <c r="P490" s="96"/>
      <c r="W490" s="93"/>
    </row>
    <row r="491" spans="11:23" ht="56" customHeight="1" x14ac:dyDescent="0.15">
      <c r="K491" s="93"/>
      <c r="M491" s="94"/>
      <c r="N491" s="94"/>
      <c r="O491" s="95"/>
      <c r="P491" s="96"/>
      <c r="W491" s="93"/>
    </row>
    <row r="492" spans="11:23" ht="56" customHeight="1" x14ac:dyDescent="0.15">
      <c r="K492" s="93"/>
      <c r="M492" s="94"/>
      <c r="N492" s="94"/>
      <c r="O492" s="95"/>
      <c r="P492" s="96"/>
      <c r="W492" s="93"/>
    </row>
    <row r="493" spans="11:23" ht="56" customHeight="1" x14ac:dyDescent="0.15">
      <c r="K493" s="93"/>
      <c r="M493" s="94"/>
      <c r="N493" s="94"/>
      <c r="O493" s="95"/>
      <c r="P493" s="96"/>
      <c r="W493" s="93"/>
    </row>
    <row r="494" spans="11:23" ht="56" customHeight="1" x14ac:dyDescent="0.15">
      <c r="K494" s="93"/>
      <c r="M494" s="94"/>
      <c r="N494" s="94"/>
      <c r="O494" s="95"/>
      <c r="P494" s="96"/>
      <c r="W494" s="93"/>
    </row>
    <row r="495" spans="11:23" ht="56" customHeight="1" x14ac:dyDescent="0.15">
      <c r="K495" s="93"/>
      <c r="M495" s="94"/>
      <c r="N495" s="94"/>
      <c r="O495" s="95"/>
      <c r="P495" s="96"/>
      <c r="W495" s="93"/>
    </row>
    <row r="496" spans="11:23" ht="56" customHeight="1" x14ac:dyDescent="0.15">
      <c r="K496" s="93"/>
      <c r="M496" s="94"/>
      <c r="N496" s="94"/>
      <c r="O496" s="95"/>
      <c r="P496" s="96"/>
      <c r="W496" s="93"/>
    </row>
    <row r="497" spans="11:23" ht="56" customHeight="1" x14ac:dyDescent="0.15">
      <c r="K497" s="93"/>
      <c r="M497" s="94"/>
      <c r="N497" s="94"/>
      <c r="O497" s="95"/>
      <c r="P497" s="96"/>
      <c r="W497" s="93"/>
    </row>
    <row r="498" spans="11:23" ht="56" customHeight="1" x14ac:dyDescent="0.15">
      <c r="K498" s="93"/>
      <c r="M498" s="94"/>
      <c r="N498" s="94"/>
      <c r="O498" s="95"/>
      <c r="P498" s="96"/>
      <c r="W498" s="93"/>
    </row>
    <row r="499" spans="11:23" ht="56" customHeight="1" x14ac:dyDescent="0.15">
      <c r="K499" s="93"/>
      <c r="M499" s="94"/>
      <c r="N499" s="94"/>
      <c r="O499" s="95"/>
      <c r="P499" s="96"/>
      <c r="W499" s="93"/>
    </row>
    <row r="500" spans="11:23" ht="56" customHeight="1" x14ac:dyDescent="0.15">
      <c r="K500" s="93"/>
      <c r="M500" s="94"/>
      <c r="N500" s="94"/>
      <c r="O500" s="95"/>
      <c r="P500" s="96"/>
      <c r="W500" s="93"/>
    </row>
    <row r="501" spans="11:23" ht="56" customHeight="1" x14ac:dyDescent="0.15">
      <c r="K501" s="93"/>
      <c r="M501" s="94"/>
      <c r="N501" s="94"/>
      <c r="O501" s="95"/>
      <c r="P501" s="96"/>
      <c r="W501" s="93"/>
    </row>
    <row r="502" spans="11:23" ht="56" customHeight="1" x14ac:dyDescent="0.15">
      <c r="K502" s="93"/>
      <c r="M502" s="94"/>
      <c r="N502" s="94"/>
      <c r="O502" s="95"/>
      <c r="P502" s="96"/>
      <c r="W502" s="93"/>
    </row>
    <row r="503" spans="11:23" ht="56" customHeight="1" x14ac:dyDescent="0.15">
      <c r="K503" s="93"/>
      <c r="M503" s="94"/>
      <c r="N503" s="94"/>
      <c r="O503" s="95"/>
      <c r="P503" s="96"/>
      <c r="W503" s="93"/>
    </row>
    <row r="504" spans="11:23" ht="56" customHeight="1" x14ac:dyDescent="0.15">
      <c r="K504" s="93"/>
      <c r="M504" s="94"/>
      <c r="N504" s="94"/>
      <c r="O504" s="95"/>
      <c r="P504" s="96"/>
      <c r="W504" s="93"/>
    </row>
    <row r="505" spans="11:23" ht="56" customHeight="1" x14ac:dyDescent="0.15">
      <c r="K505" s="93"/>
      <c r="M505" s="94"/>
      <c r="N505" s="94"/>
      <c r="O505" s="95"/>
      <c r="P505" s="96"/>
      <c r="W505" s="93"/>
    </row>
    <row r="506" spans="11:23" ht="56" customHeight="1" x14ac:dyDescent="0.15">
      <c r="K506" s="93"/>
      <c r="M506" s="94"/>
      <c r="N506" s="94"/>
      <c r="O506" s="95"/>
      <c r="P506" s="96"/>
      <c r="W506" s="93"/>
    </row>
    <row r="507" spans="11:23" ht="56" customHeight="1" x14ac:dyDescent="0.15">
      <c r="K507" s="93"/>
      <c r="M507" s="94"/>
      <c r="N507" s="94"/>
      <c r="O507" s="95"/>
      <c r="P507" s="96"/>
      <c r="W507" s="93"/>
    </row>
    <row r="508" spans="11:23" ht="56" customHeight="1" x14ac:dyDescent="0.15">
      <c r="K508" s="93"/>
      <c r="M508" s="94"/>
      <c r="N508" s="94"/>
      <c r="O508" s="95"/>
      <c r="P508" s="96"/>
      <c r="W508" s="93"/>
    </row>
    <row r="509" spans="11:23" ht="56" customHeight="1" x14ac:dyDescent="0.15">
      <c r="K509" s="93"/>
      <c r="M509" s="94"/>
      <c r="N509" s="94"/>
      <c r="O509" s="95"/>
      <c r="P509" s="96"/>
      <c r="W509" s="93"/>
    </row>
    <row r="510" spans="11:23" ht="56" customHeight="1" x14ac:dyDescent="0.15">
      <c r="K510" s="93"/>
      <c r="M510" s="94"/>
      <c r="N510" s="94"/>
      <c r="O510" s="95"/>
      <c r="P510" s="96"/>
      <c r="W510" s="93"/>
    </row>
    <row r="511" spans="11:23" ht="56" customHeight="1" x14ac:dyDescent="0.15">
      <c r="K511" s="93"/>
      <c r="M511" s="94"/>
      <c r="N511" s="94"/>
      <c r="O511" s="95"/>
      <c r="P511" s="96"/>
      <c r="W511" s="93"/>
    </row>
    <row r="512" spans="11:23" ht="56" customHeight="1" x14ac:dyDescent="0.15">
      <c r="K512" s="93"/>
      <c r="M512" s="94"/>
      <c r="N512" s="94"/>
      <c r="O512" s="95"/>
      <c r="P512" s="96"/>
      <c r="W512" s="93"/>
    </row>
    <row r="513" spans="11:23" ht="56" customHeight="1" x14ac:dyDescent="0.15">
      <c r="K513" s="93"/>
      <c r="M513" s="94"/>
      <c r="N513" s="94"/>
      <c r="O513" s="95"/>
      <c r="P513" s="96"/>
      <c r="W513" s="93"/>
    </row>
    <row r="514" spans="11:23" ht="56" customHeight="1" x14ac:dyDescent="0.15">
      <c r="K514" s="93"/>
      <c r="M514" s="94"/>
      <c r="N514" s="94"/>
      <c r="O514" s="95"/>
      <c r="P514" s="96"/>
      <c r="W514" s="93"/>
    </row>
    <row r="515" spans="11:23" ht="56" customHeight="1" x14ac:dyDescent="0.15">
      <c r="K515" s="93"/>
      <c r="M515" s="94"/>
      <c r="N515" s="94"/>
      <c r="O515" s="95"/>
      <c r="P515" s="96"/>
      <c r="W515" s="93"/>
    </row>
    <row r="516" spans="11:23" ht="56" customHeight="1" x14ac:dyDescent="0.15">
      <c r="K516" s="93"/>
      <c r="M516" s="94"/>
      <c r="N516" s="94"/>
      <c r="O516" s="95"/>
      <c r="P516" s="96"/>
      <c r="W516" s="93"/>
    </row>
    <row r="517" spans="11:23" ht="56" customHeight="1" x14ac:dyDescent="0.15">
      <c r="K517" s="93"/>
      <c r="M517" s="94"/>
      <c r="N517" s="94"/>
      <c r="O517" s="95"/>
      <c r="P517" s="96"/>
      <c r="W517" s="93"/>
    </row>
    <row r="518" spans="11:23" ht="56" customHeight="1" x14ac:dyDescent="0.15">
      <c r="K518" s="93"/>
      <c r="M518" s="94"/>
      <c r="N518" s="94"/>
      <c r="O518" s="95"/>
      <c r="P518" s="96"/>
      <c r="W518" s="93"/>
    </row>
    <row r="519" spans="11:23" ht="56" customHeight="1" x14ac:dyDescent="0.15">
      <c r="K519" s="93"/>
      <c r="M519" s="94"/>
      <c r="N519" s="94"/>
      <c r="O519" s="95"/>
      <c r="P519" s="96"/>
      <c r="W519" s="93"/>
    </row>
    <row r="520" spans="11:23" ht="56" customHeight="1" x14ac:dyDescent="0.15">
      <c r="K520" s="93"/>
      <c r="M520" s="94"/>
      <c r="N520" s="94"/>
      <c r="O520" s="95"/>
      <c r="P520" s="96"/>
      <c r="W520" s="93"/>
    </row>
    <row r="521" spans="11:23" ht="56" customHeight="1" x14ac:dyDescent="0.15">
      <c r="K521" s="93"/>
      <c r="M521" s="94"/>
      <c r="N521" s="94"/>
      <c r="O521" s="95"/>
      <c r="P521" s="96"/>
      <c r="W521" s="93"/>
    </row>
    <row r="522" spans="11:23" ht="56" customHeight="1" x14ac:dyDescent="0.15">
      <c r="K522" s="93"/>
      <c r="M522" s="94"/>
      <c r="N522" s="94"/>
      <c r="O522" s="95"/>
      <c r="P522" s="96"/>
      <c r="W522" s="93"/>
    </row>
    <row r="523" spans="11:23" ht="56" customHeight="1" x14ac:dyDescent="0.15">
      <c r="K523" s="93"/>
      <c r="M523" s="94"/>
      <c r="N523" s="94"/>
      <c r="O523" s="95"/>
      <c r="P523" s="96"/>
      <c r="W523" s="93"/>
    </row>
    <row r="524" spans="11:23" ht="56" customHeight="1" x14ac:dyDescent="0.15">
      <c r="K524" s="93"/>
      <c r="M524" s="94"/>
      <c r="N524" s="94"/>
      <c r="O524" s="95"/>
      <c r="P524" s="96"/>
      <c r="W524" s="93"/>
    </row>
    <row r="525" spans="11:23" ht="56" customHeight="1" x14ac:dyDescent="0.15">
      <c r="K525" s="93"/>
      <c r="M525" s="94"/>
      <c r="N525" s="94"/>
      <c r="O525" s="95"/>
      <c r="P525" s="96"/>
      <c r="W525" s="93"/>
    </row>
    <row r="526" spans="11:23" ht="56" customHeight="1" x14ac:dyDescent="0.15">
      <c r="K526" s="93"/>
      <c r="M526" s="94"/>
      <c r="N526" s="94"/>
      <c r="O526" s="95"/>
      <c r="P526" s="96"/>
      <c r="W526" s="93"/>
    </row>
    <row r="527" spans="11:23" ht="56" customHeight="1" x14ac:dyDescent="0.15">
      <c r="K527" s="93"/>
      <c r="M527" s="94"/>
      <c r="N527" s="94"/>
      <c r="O527" s="95"/>
      <c r="P527" s="96"/>
      <c r="W527" s="93"/>
    </row>
    <row r="528" spans="11:23" ht="56" customHeight="1" x14ac:dyDescent="0.15">
      <c r="K528" s="93"/>
      <c r="M528" s="94"/>
      <c r="N528" s="94"/>
      <c r="O528" s="95"/>
      <c r="P528" s="96"/>
      <c r="W528" s="93"/>
    </row>
    <row r="529" spans="11:23" ht="56" customHeight="1" x14ac:dyDescent="0.15">
      <c r="K529" s="93"/>
      <c r="M529" s="94"/>
      <c r="N529" s="94"/>
      <c r="O529" s="95"/>
      <c r="P529" s="96"/>
      <c r="W529" s="93"/>
    </row>
    <row r="530" spans="11:23" ht="56" customHeight="1" x14ac:dyDescent="0.15">
      <c r="K530" s="93"/>
      <c r="M530" s="94"/>
      <c r="N530" s="94"/>
      <c r="O530" s="95"/>
      <c r="P530" s="96"/>
      <c r="W530" s="93"/>
    </row>
    <row r="531" spans="11:23" ht="56" customHeight="1" x14ac:dyDescent="0.15">
      <c r="K531" s="93"/>
      <c r="M531" s="94"/>
      <c r="N531" s="94"/>
      <c r="O531" s="95"/>
      <c r="P531" s="96"/>
      <c r="W531" s="93"/>
    </row>
    <row r="532" spans="11:23" ht="56" customHeight="1" x14ac:dyDescent="0.15">
      <c r="K532" s="93"/>
      <c r="M532" s="94"/>
      <c r="N532" s="94"/>
      <c r="O532" s="95"/>
      <c r="P532" s="96"/>
      <c r="W532" s="93"/>
    </row>
    <row r="533" spans="11:23" ht="56" customHeight="1" x14ac:dyDescent="0.15">
      <c r="K533" s="93"/>
      <c r="M533" s="94"/>
      <c r="N533" s="94"/>
      <c r="O533" s="95"/>
      <c r="P533" s="96"/>
      <c r="W533" s="93"/>
    </row>
    <row r="534" spans="11:23" ht="56" customHeight="1" x14ac:dyDescent="0.15">
      <c r="K534" s="93"/>
      <c r="M534" s="94"/>
      <c r="N534" s="94"/>
      <c r="O534" s="95"/>
      <c r="P534" s="96"/>
      <c r="W534" s="93"/>
    </row>
    <row r="535" spans="11:23" ht="56" customHeight="1" x14ac:dyDescent="0.15">
      <c r="K535" s="93"/>
      <c r="M535" s="94"/>
      <c r="N535" s="94"/>
      <c r="O535" s="95"/>
      <c r="P535" s="96"/>
      <c r="W535" s="93"/>
    </row>
    <row r="536" spans="11:23" ht="56" customHeight="1" x14ac:dyDescent="0.15">
      <c r="K536" s="93"/>
      <c r="M536" s="94"/>
      <c r="N536" s="94"/>
      <c r="O536" s="95"/>
      <c r="P536" s="96"/>
      <c r="W536" s="93"/>
    </row>
    <row r="537" spans="11:23" ht="56" customHeight="1" x14ac:dyDescent="0.15">
      <c r="K537" s="93"/>
      <c r="M537" s="94"/>
      <c r="N537" s="94"/>
      <c r="O537" s="95"/>
      <c r="P537" s="96"/>
      <c r="W537" s="93"/>
    </row>
    <row r="538" spans="11:23" ht="56" customHeight="1" x14ac:dyDescent="0.15">
      <c r="K538" s="93"/>
      <c r="M538" s="94"/>
      <c r="N538" s="94"/>
      <c r="O538" s="95"/>
      <c r="P538" s="96"/>
      <c r="W538" s="93"/>
    </row>
    <row r="539" spans="11:23" ht="56" customHeight="1" x14ac:dyDescent="0.15">
      <c r="K539" s="93"/>
      <c r="M539" s="94"/>
      <c r="N539" s="94"/>
      <c r="O539" s="95"/>
      <c r="P539" s="96"/>
      <c r="W539" s="93"/>
    </row>
    <row r="540" spans="11:23" ht="56" customHeight="1" x14ac:dyDescent="0.15">
      <c r="K540" s="93"/>
      <c r="M540" s="94"/>
      <c r="N540" s="94"/>
      <c r="O540" s="95"/>
      <c r="P540" s="96"/>
      <c r="W540" s="93"/>
    </row>
    <row r="541" spans="11:23" ht="56" customHeight="1" x14ac:dyDescent="0.15">
      <c r="K541" s="93"/>
      <c r="M541" s="94"/>
      <c r="N541" s="94"/>
      <c r="O541" s="95"/>
      <c r="P541" s="96"/>
      <c r="W541" s="93"/>
    </row>
    <row r="542" spans="11:23" ht="56" customHeight="1" x14ac:dyDescent="0.15">
      <c r="K542" s="93"/>
      <c r="M542" s="94"/>
      <c r="N542" s="94"/>
      <c r="O542" s="95"/>
      <c r="P542" s="96"/>
      <c r="W542" s="93"/>
    </row>
    <row r="543" spans="11:23" ht="56" customHeight="1" x14ac:dyDescent="0.15">
      <c r="K543" s="93"/>
      <c r="M543" s="94"/>
      <c r="N543" s="94"/>
      <c r="O543" s="95"/>
      <c r="P543" s="96"/>
      <c r="W543" s="93"/>
    </row>
    <row r="544" spans="11:23" ht="56" customHeight="1" x14ac:dyDescent="0.15">
      <c r="K544" s="93"/>
      <c r="M544" s="94"/>
      <c r="N544" s="94"/>
      <c r="O544" s="95"/>
      <c r="P544" s="96"/>
      <c r="W544" s="93"/>
    </row>
    <row r="545" spans="11:23" ht="56" customHeight="1" x14ac:dyDescent="0.15">
      <c r="K545" s="93"/>
      <c r="M545" s="94"/>
      <c r="N545" s="94"/>
      <c r="O545" s="95"/>
      <c r="P545" s="96"/>
      <c r="W545" s="93"/>
    </row>
    <row r="546" spans="11:23" ht="56" customHeight="1" x14ac:dyDescent="0.15">
      <c r="K546" s="93"/>
      <c r="M546" s="94"/>
      <c r="N546" s="94"/>
      <c r="O546" s="95"/>
      <c r="P546" s="96"/>
      <c r="W546" s="93"/>
    </row>
    <row r="547" spans="11:23" ht="56" customHeight="1" x14ac:dyDescent="0.15">
      <c r="K547" s="93"/>
      <c r="M547" s="94"/>
      <c r="N547" s="94"/>
      <c r="O547" s="95"/>
      <c r="P547" s="96"/>
      <c r="W547" s="93"/>
    </row>
    <row r="548" spans="11:23" ht="56" customHeight="1" x14ac:dyDescent="0.15">
      <c r="K548" s="93"/>
      <c r="M548" s="94"/>
      <c r="N548" s="94"/>
      <c r="O548" s="95"/>
      <c r="P548" s="96"/>
      <c r="W548" s="93"/>
    </row>
    <row r="549" spans="11:23" ht="56" customHeight="1" x14ac:dyDescent="0.15">
      <c r="K549" s="93"/>
      <c r="M549" s="94"/>
      <c r="N549" s="94"/>
      <c r="O549" s="95"/>
      <c r="P549" s="96"/>
      <c r="W549" s="93"/>
    </row>
    <row r="550" spans="11:23" ht="56" customHeight="1" x14ac:dyDescent="0.15">
      <c r="K550" s="93"/>
      <c r="M550" s="94"/>
      <c r="N550" s="94"/>
      <c r="O550" s="95"/>
      <c r="P550" s="96"/>
      <c r="W550" s="93"/>
    </row>
    <row r="551" spans="11:23" ht="56" customHeight="1" x14ac:dyDescent="0.15">
      <c r="K551" s="93"/>
      <c r="M551" s="94"/>
      <c r="N551" s="94"/>
      <c r="O551" s="95"/>
      <c r="P551" s="96"/>
      <c r="W551" s="93"/>
    </row>
    <row r="552" spans="11:23" ht="56" customHeight="1" x14ac:dyDescent="0.15">
      <c r="K552" s="93"/>
      <c r="M552" s="94"/>
      <c r="N552" s="94"/>
      <c r="O552" s="95"/>
      <c r="P552" s="96"/>
      <c r="W552" s="93"/>
    </row>
    <row r="553" spans="11:23" ht="56" customHeight="1" x14ac:dyDescent="0.15">
      <c r="K553" s="93"/>
      <c r="M553" s="94"/>
      <c r="N553" s="94"/>
      <c r="O553" s="95"/>
      <c r="P553" s="96"/>
      <c r="W553" s="93"/>
    </row>
    <row r="554" spans="11:23" ht="56" customHeight="1" x14ac:dyDescent="0.15">
      <c r="K554" s="93"/>
      <c r="M554" s="94"/>
      <c r="N554" s="94"/>
      <c r="O554" s="95"/>
      <c r="P554" s="96"/>
      <c r="W554" s="93"/>
    </row>
    <row r="555" spans="11:23" ht="56" customHeight="1" x14ac:dyDescent="0.15">
      <c r="K555" s="93"/>
      <c r="M555" s="94"/>
      <c r="N555" s="94"/>
      <c r="O555" s="95"/>
      <c r="P555" s="96"/>
      <c r="W555" s="93"/>
    </row>
    <row r="556" spans="11:23" ht="56" customHeight="1" x14ac:dyDescent="0.15">
      <c r="K556" s="93"/>
      <c r="M556" s="94"/>
      <c r="N556" s="94"/>
      <c r="O556" s="95"/>
      <c r="P556" s="96"/>
      <c r="W556" s="93"/>
    </row>
    <row r="557" spans="11:23" ht="56" customHeight="1" x14ac:dyDescent="0.15">
      <c r="K557" s="93"/>
      <c r="M557" s="94"/>
      <c r="N557" s="94"/>
      <c r="O557" s="95"/>
      <c r="P557" s="96"/>
      <c r="W557" s="93"/>
    </row>
    <row r="558" spans="11:23" ht="56" customHeight="1" x14ac:dyDescent="0.15">
      <c r="K558" s="93"/>
      <c r="M558" s="94"/>
      <c r="N558" s="94"/>
      <c r="O558" s="95"/>
      <c r="P558" s="96"/>
      <c r="W558" s="93"/>
    </row>
    <row r="559" spans="11:23" ht="56" customHeight="1" x14ac:dyDescent="0.15">
      <c r="K559" s="93"/>
      <c r="M559" s="94"/>
      <c r="N559" s="94"/>
      <c r="O559" s="95"/>
      <c r="P559" s="96"/>
      <c r="W559" s="93"/>
    </row>
    <row r="560" spans="11:23" ht="56" customHeight="1" x14ac:dyDescent="0.15">
      <c r="K560" s="93"/>
      <c r="M560" s="94"/>
      <c r="N560" s="94"/>
      <c r="O560" s="95"/>
      <c r="P560" s="96"/>
      <c r="W560" s="93"/>
    </row>
    <row r="561" spans="11:23" ht="56" customHeight="1" x14ac:dyDescent="0.15">
      <c r="K561" s="93"/>
      <c r="M561" s="94"/>
      <c r="N561" s="94"/>
      <c r="O561" s="95"/>
      <c r="P561" s="96"/>
      <c r="W561" s="93"/>
    </row>
    <row r="562" spans="11:23" ht="56" customHeight="1" x14ac:dyDescent="0.15">
      <c r="K562" s="93"/>
      <c r="M562" s="94"/>
      <c r="N562" s="94"/>
      <c r="O562" s="95"/>
      <c r="P562" s="96"/>
      <c r="W562" s="93"/>
    </row>
    <row r="563" spans="11:23" ht="56" customHeight="1" x14ac:dyDescent="0.15">
      <c r="K563" s="93"/>
      <c r="M563" s="94"/>
      <c r="N563" s="94"/>
      <c r="O563" s="95"/>
      <c r="P563" s="96"/>
      <c r="W563" s="93"/>
    </row>
    <row r="564" spans="11:23" ht="56" customHeight="1" x14ac:dyDescent="0.15">
      <c r="K564" s="93"/>
      <c r="M564" s="94"/>
      <c r="N564" s="94"/>
      <c r="O564" s="95"/>
      <c r="P564" s="96"/>
      <c r="W564" s="93"/>
    </row>
    <row r="565" spans="11:23" ht="56" customHeight="1" x14ac:dyDescent="0.15">
      <c r="K565" s="93"/>
      <c r="M565" s="94"/>
      <c r="N565" s="94"/>
      <c r="O565" s="95"/>
      <c r="P565" s="96"/>
      <c r="W565" s="93"/>
    </row>
    <row r="566" spans="11:23" ht="56" customHeight="1" x14ac:dyDescent="0.15">
      <c r="K566" s="93"/>
      <c r="M566" s="94"/>
      <c r="N566" s="94"/>
      <c r="O566" s="95"/>
      <c r="P566" s="96"/>
      <c r="W566" s="93"/>
    </row>
    <row r="567" spans="11:23" ht="56" customHeight="1" x14ac:dyDescent="0.15">
      <c r="K567" s="93"/>
      <c r="M567" s="94"/>
      <c r="N567" s="94"/>
      <c r="O567" s="95"/>
      <c r="P567" s="96"/>
      <c r="W567" s="93"/>
    </row>
    <row r="568" spans="11:23" ht="56" customHeight="1" x14ac:dyDescent="0.15">
      <c r="K568" s="93"/>
      <c r="M568" s="94"/>
      <c r="N568" s="94"/>
      <c r="O568" s="95"/>
      <c r="P568" s="96"/>
      <c r="W568" s="93"/>
    </row>
    <row r="569" spans="11:23" ht="56" customHeight="1" x14ac:dyDescent="0.15">
      <c r="K569" s="93"/>
      <c r="M569" s="94"/>
      <c r="N569" s="94"/>
      <c r="O569" s="95"/>
      <c r="P569" s="96"/>
      <c r="W569" s="93"/>
    </row>
    <row r="570" spans="11:23" ht="56" customHeight="1" x14ac:dyDescent="0.15">
      <c r="K570" s="93"/>
      <c r="M570" s="94"/>
      <c r="N570" s="94"/>
      <c r="O570" s="95"/>
      <c r="P570" s="96"/>
      <c r="W570" s="93"/>
    </row>
    <row r="571" spans="11:23" ht="56" customHeight="1" x14ac:dyDescent="0.15">
      <c r="K571" s="93"/>
      <c r="M571" s="94"/>
      <c r="N571" s="94"/>
      <c r="O571" s="95"/>
      <c r="P571" s="96"/>
      <c r="W571" s="93"/>
    </row>
    <row r="572" spans="11:23" ht="56" customHeight="1" x14ac:dyDescent="0.15">
      <c r="K572" s="93"/>
      <c r="M572" s="94"/>
      <c r="N572" s="94"/>
      <c r="O572" s="95"/>
      <c r="P572" s="96"/>
      <c r="W572" s="93"/>
    </row>
    <row r="573" spans="11:23" ht="56" customHeight="1" x14ac:dyDescent="0.15">
      <c r="K573" s="93"/>
      <c r="M573" s="94"/>
      <c r="N573" s="94"/>
      <c r="O573" s="95"/>
      <c r="P573" s="96"/>
      <c r="W573" s="93"/>
    </row>
    <row r="574" spans="11:23" ht="56" customHeight="1" x14ac:dyDescent="0.15">
      <c r="K574" s="93"/>
      <c r="M574" s="94"/>
      <c r="N574" s="94"/>
      <c r="O574" s="95"/>
      <c r="P574" s="96"/>
      <c r="W574" s="93"/>
    </row>
    <row r="575" spans="11:23" ht="56" customHeight="1" x14ac:dyDescent="0.15">
      <c r="K575" s="93"/>
      <c r="M575" s="94"/>
      <c r="N575" s="94"/>
      <c r="O575" s="95"/>
      <c r="P575" s="96"/>
      <c r="W575" s="93"/>
    </row>
    <row r="576" spans="11:23" ht="56" customHeight="1" x14ac:dyDescent="0.15">
      <c r="K576" s="93"/>
      <c r="M576" s="94"/>
      <c r="N576" s="94"/>
      <c r="O576" s="95"/>
      <c r="P576" s="96"/>
      <c r="W576" s="93"/>
    </row>
    <row r="577" spans="11:23" ht="56" customHeight="1" x14ac:dyDescent="0.15">
      <c r="K577" s="93"/>
      <c r="M577" s="94"/>
      <c r="N577" s="94"/>
      <c r="O577" s="95"/>
      <c r="P577" s="96"/>
      <c r="W577" s="93"/>
    </row>
    <row r="578" spans="11:23" ht="56" customHeight="1" x14ac:dyDescent="0.15">
      <c r="K578" s="93"/>
      <c r="M578" s="94"/>
      <c r="N578" s="94"/>
      <c r="O578" s="95"/>
      <c r="P578" s="96"/>
      <c r="W578" s="93"/>
    </row>
    <row r="579" spans="11:23" ht="56" customHeight="1" x14ac:dyDescent="0.15">
      <c r="K579" s="93"/>
      <c r="M579" s="94"/>
      <c r="N579" s="94"/>
      <c r="O579" s="95"/>
      <c r="P579" s="96"/>
      <c r="W579" s="93"/>
    </row>
    <row r="580" spans="11:23" ht="56" customHeight="1" x14ac:dyDescent="0.15">
      <c r="K580" s="93"/>
      <c r="M580" s="94"/>
      <c r="N580" s="94"/>
      <c r="O580" s="95"/>
      <c r="P580" s="96"/>
      <c r="W580" s="93"/>
    </row>
    <row r="581" spans="11:23" ht="56" customHeight="1" x14ac:dyDescent="0.15">
      <c r="K581" s="93"/>
      <c r="M581" s="94"/>
      <c r="N581" s="94"/>
      <c r="O581" s="95"/>
      <c r="P581" s="96"/>
      <c r="W581" s="93"/>
    </row>
    <row r="582" spans="11:23" ht="56" customHeight="1" x14ac:dyDescent="0.15">
      <c r="K582" s="93"/>
      <c r="M582" s="94"/>
      <c r="N582" s="94"/>
      <c r="O582" s="95"/>
      <c r="P582" s="96"/>
      <c r="W582" s="93"/>
    </row>
    <row r="583" spans="11:23" ht="56" customHeight="1" x14ac:dyDescent="0.15">
      <c r="K583" s="93"/>
      <c r="M583" s="94"/>
      <c r="N583" s="94"/>
      <c r="O583" s="95"/>
      <c r="P583" s="96"/>
      <c r="W583" s="93"/>
    </row>
    <row r="584" spans="11:23" ht="56" customHeight="1" x14ac:dyDescent="0.15">
      <c r="K584" s="93"/>
      <c r="M584" s="94"/>
      <c r="N584" s="94"/>
      <c r="O584" s="95"/>
      <c r="P584" s="96"/>
      <c r="W584" s="93"/>
    </row>
    <row r="585" spans="11:23" ht="56" customHeight="1" x14ac:dyDescent="0.15">
      <c r="K585" s="93"/>
      <c r="M585" s="94"/>
      <c r="N585" s="94"/>
      <c r="O585" s="95"/>
      <c r="P585" s="96"/>
      <c r="W585" s="93"/>
    </row>
    <row r="586" spans="11:23" ht="56" customHeight="1" x14ac:dyDescent="0.15">
      <c r="K586" s="93"/>
      <c r="M586" s="94"/>
      <c r="N586" s="94"/>
      <c r="O586" s="95"/>
      <c r="P586" s="96"/>
      <c r="W586" s="93"/>
    </row>
    <row r="587" spans="11:23" ht="56" customHeight="1" x14ac:dyDescent="0.15">
      <c r="K587" s="93"/>
      <c r="M587" s="94"/>
      <c r="N587" s="94"/>
      <c r="O587" s="95"/>
      <c r="P587" s="96"/>
      <c r="W587" s="93"/>
    </row>
    <row r="588" spans="11:23" ht="56" customHeight="1" x14ac:dyDescent="0.15">
      <c r="K588" s="93"/>
      <c r="M588" s="94"/>
      <c r="N588" s="94"/>
      <c r="O588" s="95"/>
      <c r="P588" s="96"/>
      <c r="W588" s="93"/>
    </row>
    <row r="589" spans="11:23" ht="56" customHeight="1" x14ac:dyDescent="0.15">
      <c r="K589" s="93"/>
      <c r="M589" s="94"/>
      <c r="N589" s="94"/>
      <c r="O589" s="95"/>
      <c r="P589" s="96"/>
      <c r="W589" s="93"/>
    </row>
    <row r="590" spans="11:23" ht="56" customHeight="1" x14ac:dyDescent="0.15">
      <c r="K590" s="93"/>
      <c r="M590" s="94"/>
      <c r="N590" s="94"/>
      <c r="O590" s="95"/>
      <c r="P590" s="96"/>
      <c r="W590" s="93"/>
    </row>
    <row r="591" spans="11:23" ht="56" customHeight="1" x14ac:dyDescent="0.15">
      <c r="K591" s="93"/>
      <c r="M591" s="94"/>
      <c r="N591" s="94"/>
      <c r="O591" s="95"/>
      <c r="P591" s="96"/>
      <c r="W591" s="93"/>
    </row>
    <row r="592" spans="11:23" ht="56" customHeight="1" x14ac:dyDescent="0.15">
      <c r="K592" s="93"/>
      <c r="M592" s="94"/>
      <c r="N592" s="94"/>
      <c r="O592" s="95"/>
      <c r="P592" s="96"/>
      <c r="W592" s="93"/>
    </row>
    <row r="593" spans="11:23" ht="56" customHeight="1" x14ac:dyDescent="0.15">
      <c r="K593" s="93"/>
      <c r="M593" s="94"/>
      <c r="N593" s="94"/>
      <c r="O593" s="95"/>
      <c r="P593" s="96"/>
      <c r="W593" s="93"/>
    </row>
    <row r="594" spans="11:23" ht="56" customHeight="1" x14ac:dyDescent="0.15">
      <c r="K594" s="93"/>
      <c r="M594" s="94"/>
      <c r="N594" s="94"/>
      <c r="O594" s="95"/>
      <c r="P594" s="96"/>
      <c r="W594" s="93"/>
    </row>
    <row r="595" spans="11:23" ht="56" customHeight="1" x14ac:dyDescent="0.15">
      <c r="K595" s="93"/>
      <c r="M595" s="94"/>
      <c r="N595" s="94"/>
      <c r="O595" s="95"/>
      <c r="P595" s="96"/>
      <c r="W595" s="93"/>
    </row>
    <row r="596" spans="11:23" ht="56" customHeight="1" x14ac:dyDescent="0.15">
      <c r="K596" s="93"/>
      <c r="M596" s="94"/>
      <c r="N596" s="94"/>
      <c r="O596" s="95"/>
      <c r="P596" s="96"/>
      <c r="W596" s="93"/>
    </row>
    <row r="597" spans="11:23" ht="56" customHeight="1" x14ac:dyDescent="0.15">
      <c r="K597" s="93"/>
      <c r="M597" s="94"/>
      <c r="N597" s="94"/>
      <c r="O597" s="95"/>
      <c r="P597" s="96"/>
      <c r="W597" s="93"/>
    </row>
    <row r="598" spans="11:23" ht="56" customHeight="1" x14ac:dyDescent="0.15">
      <c r="K598" s="93"/>
      <c r="M598" s="94"/>
      <c r="N598" s="94"/>
      <c r="O598" s="95"/>
      <c r="P598" s="96"/>
      <c r="W598" s="93"/>
    </row>
    <row r="599" spans="11:23" ht="56" customHeight="1" x14ac:dyDescent="0.15">
      <c r="K599" s="93"/>
      <c r="M599" s="94"/>
      <c r="N599" s="94"/>
      <c r="O599" s="95"/>
      <c r="P599" s="96"/>
      <c r="W599" s="93"/>
    </row>
    <row r="600" spans="11:23" ht="56" customHeight="1" x14ac:dyDescent="0.15">
      <c r="K600" s="93"/>
      <c r="M600" s="94"/>
      <c r="N600" s="94"/>
      <c r="O600" s="95"/>
      <c r="P600" s="96"/>
      <c r="W600" s="93"/>
    </row>
    <row r="601" spans="11:23" ht="56" customHeight="1" x14ac:dyDescent="0.15">
      <c r="K601" s="93"/>
      <c r="M601" s="94"/>
      <c r="N601" s="94"/>
      <c r="O601" s="95"/>
      <c r="P601" s="96"/>
      <c r="W601" s="93"/>
    </row>
    <row r="602" spans="11:23" ht="56" customHeight="1" x14ac:dyDescent="0.15">
      <c r="K602" s="93"/>
      <c r="M602" s="94"/>
      <c r="N602" s="94"/>
      <c r="O602" s="95"/>
      <c r="P602" s="96"/>
      <c r="W602" s="93"/>
    </row>
    <row r="603" spans="11:23" ht="56" customHeight="1" x14ac:dyDescent="0.15">
      <c r="K603" s="93"/>
      <c r="M603" s="94"/>
      <c r="N603" s="94"/>
      <c r="O603" s="95"/>
      <c r="P603" s="96"/>
      <c r="W603" s="93"/>
    </row>
    <row r="604" spans="11:23" ht="56" customHeight="1" x14ac:dyDescent="0.15">
      <c r="K604" s="93"/>
      <c r="M604" s="94"/>
      <c r="N604" s="94"/>
      <c r="O604" s="95"/>
      <c r="P604" s="96"/>
      <c r="W604" s="93"/>
    </row>
    <row r="605" spans="11:23" ht="56" customHeight="1" x14ac:dyDescent="0.15">
      <c r="K605" s="93"/>
      <c r="M605" s="94"/>
      <c r="N605" s="94"/>
      <c r="O605" s="95"/>
      <c r="P605" s="96"/>
      <c r="W605" s="93"/>
    </row>
    <row r="606" spans="11:23" ht="56" customHeight="1" x14ac:dyDescent="0.15">
      <c r="K606" s="93"/>
      <c r="M606" s="94"/>
      <c r="N606" s="94"/>
      <c r="O606" s="95"/>
      <c r="P606" s="96"/>
      <c r="W606" s="93"/>
    </row>
    <row r="607" spans="11:23" ht="56" customHeight="1" x14ac:dyDescent="0.15">
      <c r="K607" s="93"/>
      <c r="M607" s="94"/>
      <c r="N607" s="94"/>
      <c r="O607" s="95"/>
      <c r="P607" s="96"/>
      <c r="W607" s="93"/>
    </row>
    <row r="608" spans="11:23" ht="56" customHeight="1" x14ac:dyDescent="0.15">
      <c r="K608" s="93"/>
      <c r="M608" s="94"/>
      <c r="N608" s="94"/>
      <c r="O608" s="95"/>
      <c r="P608" s="96"/>
      <c r="W608" s="93"/>
    </row>
    <row r="609" spans="3:23" ht="56" customHeight="1" x14ac:dyDescent="0.15">
      <c r="K609" s="93"/>
      <c r="M609" s="94"/>
      <c r="N609" s="94"/>
      <c r="O609" s="95"/>
      <c r="P609" s="96"/>
      <c r="W609" s="93"/>
    </row>
    <row r="610" spans="3:23" ht="56" customHeight="1" x14ac:dyDescent="0.15">
      <c r="K610" s="93"/>
      <c r="M610" s="94"/>
      <c r="N610" s="94"/>
      <c r="O610" s="95"/>
      <c r="P610" s="96"/>
      <c r="W610" s="93"/>
    </row>
    <row r="611" spans="3:23" ht="56" customHeight="1" x14ac:dyDescent="0.15">
      <c r="K611" s="93"/>
      <c r="M611" s="94"/>
      <c r="N611" s="94"/>
      <c r="O611" s="95"/>
      <c r="P611" s="96"/>
      <c r="W611" s="93"/>
    </row>
    <row r="612" spans="3:23" ht="56" customHeight="1" x14ac:dyDescent="0.15">
      <c r="K612" s="93"/>
      <c r="M612" s="94"/>
      <c r="N612" s="94"/>
      <c r="O612" s="95"/>
      <c r="P612" s="96"/>
      <c r="W612" s="93"/>
    </row>
    <row r="613" spans="3:23" ht="56" customHeight="1" x14ac:dyDescent="0.15">
      <c r="K613" s="93"/>
      <c r="M613" s="94"/>
      <c r="N613" s="94"/>
      <c r="O613" s="95"/>
      <c r="P613" s="96"/>
      <c r="W613" s="93"/>
    </row>
    <row r="614" spans="3:23" ht="56" customHeight="1" x14ac:dyDescent="0.15">
      <c r="K614" s="93"/>
      <c r="M614" s="94"/>
      <c r="N614" s="94"/>
      <c r="O614" s="95"/>
      <c r="P614" s="96"/>
      <c r="W614" s="93"/>
    </row>
    <row r="615" spans="3:23" ht="56" customHeight="1" x14ac:dyDescent="0.15">
      <c r="K615" s="93"/>
      <c r="M615" s="94"/>
      <c r="N615" s="94"/>
      <c r="O615" s="95"/>
      <c r="P615" s="96"/>
      <c r="W615" s="93"/>
    </row>
    <row r="616" spans="3:23" ht="56" customHeight="1" x14ac:dyDescent="0.15">
      <c r="K616" s="93"/>
      <c r="M616" s="94"/>
      <c r="N616" s="94"/>
      <c r="O616" s="95"/>
      <c r="P616" s="96"/>
      <c r="W616" s="93"/>
    </row>
    <row r="617" spans="3:23" ht="56" customHeight="1" x14ac:dyDescent="0.15">
      <c r="K617" s="93"/>
      <c r="M617" s="94"/>
      <c r="N617" s="94"/>
      <c r="O617" s="95"/>
      <c r="P617" s="96"/>
      <c r="W617" s="93"/>
    </row>
    <row r="618" spans="3:23" ht="56" customHeight="1" x14ac:dyDescent="0.15">
      <c r="K618" s="93"/>
      <c r="M618" s="94"/>
      <c r="N618" s="94"/>
      <c r="O618" s="95"/>
      <c r="P618" s="96"/>
      <c r="W618" s="93"/>
    </row>
    <row r="619" spans="3:23" ht="56" customHeight="1" x14ac:dyDescent="0.15">
      <c r="K619" s="93"/>
      <c r="M619" s="94"/>
      <c r="N619" s="94"/>
      <c r="O619" s="95"/>
      <c r="P619" s="96"/>
      <c r="W619" s="93"/>
    </row>
    <row r="620" spans="3:23" ht="56" customHeight="1" x14ac:dyDescent="0.15">
      <c r="K620" s="93"/>
      <c r="M620" s="94"/>
      <c r="N620" s="94"/>
      <c r="O620" s="95"/>
      <c r="P620" s="96"/>
      <c r="W620" s="93"/>
    </row>
    <row r="621" spans="3:23" ht="56" customHeight="1" x14ac:dyDescent="0.15">
      <c r="K621" s="93"/>
      <c r="M621" s="94"/>
      <c r="N621" s="94"/>
      <c r="O621" s="95"/>
      <c r="P621" s="96"/>
      <c r="W621" s="93"/>
    </row>
    <row r="622" spans="3:23" ht="56" customHeight="1" x14ac:dyDescent="0.15">
      <c r="K622" s="93"/>
      <c r="M622" s="94"/>
      <c r="N622" s="94"/>
      <c r="O622" s="95"/>
      <c r="P622" s="96"/>
      <c r="W622" s="93"/>
    </row>
    <row r="623" spans="3:23" ht="56" customHeight="1" x14ac:dyDescent="0.15">
      <c r="C623" s="97" t="s">
        <v>34</v>
      </c>
      <c r="H623" s="92">
        <f>SUBTOTAL(9,I623:Z623)</f>
        <v>0</v>
      </c>
    </row>
  </sheetData>
  <autoFilter ref="B5:W89" xr:uid="{00000000-0001-0000-0000-000000000000}">
    <sortState xmlns:xlrd2="http://schemas.microsoft.com/office/spreadsheetml/2017/richdata2" ref="B6:W89">
      <sortCondition descending="1" ref="H5:H89"/>
    </sortState>
  </autoFilter>
  <sortState xmlns:xlrd2="http://schemas.microsoft.com/office/spreadsheetml/2017/richdata2" ref="B2:AC2">
    <sortCondition ref="B2"/>
  </sortState>
  <customSheetViews>
    <customSheetView guid="{9986E01E-56C0-4B30-B4E6-A93E291CD6B4}" filter="1" showAutoFilter="1">
      <pageMargins left="0.7" right="0.7" top="0.75" bottom="0.75" header="0.3" footer="0.3"/>
      <autoFilter ref="A6:AB82" xr:uid="{F10C1428-F8B4-D647-91EF-6454E56E7F1F}">
        <sortState xmlns:xlrd2="http://schemas.microsoft.com/office/spreadsheetml/2017/richdata2" ref="A6:AB82">
          <sortCondition ref="B6:B82"/>
        </sortState>
      </autoFilter>
    </customSheetView>
    <customSheetView guid="{9DCAABA6-3785-49F4-9C77-9A5C6800F54A}" filter="1" showAutoFilter="1">
      <pageMargins left="0.7" right="0.7" top="0.75" bottom="0.75" header="0.3" footer="0.3"/>
      <autoFilter ref="A6:AB82" xr:uid="{CFA434D8-2467-A54D-B076-58C15D57F6D2}">
        <sortState xmlns:xlrd2="http://schemas.microsoft.com/office/spreadsheetml/2017/richdata2" ref="A6:AB82">
          <sortCondition descending="1" ref="G6:G82"/>
          <sortCondition ref="B6:B82"/>
        </sortState>
      </autoFilter>
    </customSheetView>
  </customSheetViews>
  <mergeCells count="7">
    <mergeCell ref="G2:G4"/>
    <mergeCell ref="D1:W1"/>
    <mergeCell ref="B2:B4"/>
    <mergeCell ref="C2:C4"/>
    <mergeCell ref="D2:D4"/>
    <mergeCell ref="E2:E4"/>
    <mergeCell ref="F2:F4"/>
  </mergeCells>
  <hyperlinks>
    <hyperlink ref="C88" r:id="rId1" display="https://yakutian-laika.com/catalog/dog.php?screen=1&amp;userif=1&amp;id=2786" xr:uid="{00000000-0004-0000-0000-000004000000}"/>
    <hyperlink ref="C19" r:id="rId2" display="https://yakutian-laika.com/catalog/dog.php?screen=1&amp;userif=1&amp;id=3549" xr:uid="{00000000-0004-0000-0000-000005000000}"/>
    <hyperlink ref="C9" r:id="rId3" display="https://yakutian-laika.com/catalog/dog.php?screen=1&amp;userif=1&amp;id=4532" xr:uid="{00000000-0004-0000-0000-000008000000}"/>
    <hyperlink ref="C76" r:id="rId4" display="https://yakutian-laika.com/catalog/dog.php?screen=1&amp;userif=1&amp;id=4011" xr:uid="{00000000-0004-0000-0000-00000A000000}"/>
    <hyperlink ref="C53" r:id="rId5" display="https://yakutian-laika.com/catalog/dog.php?screen=1&amp;userif=1&amp;id=1247" xr:uid="{00000000-0004-0000-0000-00000D000000}"/>
    <hyperlink ref="C31" r:id="rId6" display="https://yakutian-laika.com/catalog/dog.php?screen=1&amp;userif=1&amp;id=4301" xr:uid="{00000000-0004-0000-0000-000016000000}"/>
    <hyperlink ref="C27" r:id="rId7" display="https://yakutian-laika.com/catalog/dog.php?screen=1&amp;userif=1&amp;id=4565" xr:uid="{00000000-0004-0000-0000-000027000000}"/>
    <hyperlink ref="C43" r:id="rId8" display="https://yakutian-laika.com/catalog/dog.php?screen=1&amp;userif=1&amp;id=3553" xr:uid="{00000000-0004-0000-0000-000028000000}"/>
    <hyperlink ref="C59" r:id="rId9" display="https://yakutian-laika.com/catalog/dog.php?screen=1&amp;userif=1&amp;id=3430" xr:uid="{00000000-0004-0000-0000-000039000000}"/>
    <hyperlink ref="C50" r:id="rId10" display="https://yakutian-laika.com/catalog/dog.php?screen=1&amp;userif=1&amp;id=4165" xr:uid="{00000000-0004-0000-0000-00003D000000}"/>
    <hyperlink ref="C57" r:id="rId11" display="https://yakutian-laika.com/catalog/dog.php?screen=1&amp;userif=1&amp;id=4029" xr:uid="{00000000-0004-0000-0000-000045000000}"/>
    <hyperlink ref="C22" r:id="rId12" display="https://yakutian-laika.com/catalog/dog.php?screen=1&amp;userif=1&amp;id=3715" xr:uid="{00000000-0004-0000-0000-00005D000000}"/>
    <hyperlink ref="C26" r:id="rId13" display="https://yakutian-laika.com/catalog/dog.php?screen=1&amp;userif=1&amp;id=3855" xr:uid="{00000000-0004-0000-0000-000063000000}"/>
    <hyperlink ref="C64" r:id="rId14" display="https://yakutian-laika.com/catalog/dog.php?screen=1&amp;userif=1&amp;id=4353" xr:uid="{00000000-0004-0000-0000-000067000000}"/>
    <hyperlink ref="C55" r:id="rId15" display="https://yakutian-laika.com/catalog/dog.php?screen=1&amp;userif=1&amp;id=4551" xr:uid="{5261F5F9-5FCD-744A-905C-1D5D8C63C683}"/>
    <hyperlink ref="C623" r:id="rId16" display="https://yakutian-laika.com/catalog/dog.php?screen=1&amp;userif=1&amp;id=4864" xr:uid="{A368E885-B8F4-C145-A6F0-3454AAC53CF2}"/>
    <hyperlink ref="C86" r:id="rId17" display="https://yakutian-laika.com/catalog/dog.php?screen=1&amp;userif=1&amp;id=4656" xr:uid="{7F745BE5-BBE3-E34F-B186-7C5842622708}"/>
    <hyperlink ref="C14" r:id="rId18" display="https://yakutian-laika.com/catalog/dog.php?screen=1&amp;userif=1&amp;id=1443" xr:uid="{E9A4FF4B-72E9-BF49-B131-6218887B5228}"/>
    <hyperlink ref="C30" r:id="rId19" display="https://yakutian-laika.com/catalog/dog.php?screen=1&amp;userif=1&amp;id=4339" xr:uid="{D6517F96-F3D6-6940-A44C-940CF1C91BD9}"/>
    <hyperlink ref="C16" r:id="rId20" display="https://yakutian-laika.com/catalog/dog.php?screen=1&amp;userif=1&amp;id=5077" xr:uid="{92695B40-F28D-5C41-AAEF-27F8A31EF09C}"/>
    <hyperlink ref="C20" r:id="rId21" display="https://yakutian-laika.com/catalog/dog.php?screen=1&amp;userif=1&amp;id=5211" xr:uid="{5DF7A49F-3F51-6144-A778-D1112AFB910E}"/>
    <hyperlink ref="F7:F8" r:id="rId22" display="https://yakutian-laika.com/catalog/kennels.php?kennelid=8" xr:uid="{A82B856A-0B24-2147-985D-D193052BC018}"/>
    <hyperlink ref="F88" r:id="rId23" display="https://yakutian-laika.com/catalog/kennels.php?kennelid=8" xr:uid="{A9E9C1B9-A415-7B43-8716-FD32C6E3098E}"/>
    <hyperlink ref="E88" r:id="rId24" display="https://yakutian-laika.com/catalog/dog.php?screen=1&amp;userif=1&amp;id=978" xr:uid="{E3309BF6-6245-7741-B662-9E0B91CA68AE}"/>
    <hyperlink ref="G88" r:id="rId25" display="https://yakutian-laika.com/catalog/kennels.php?kennelid=10" xr:uid="{D90643AC-9E6C-EF44-8A39-D68223458E89}"/>
    <hyperlink ref="F19" r:id="rId26" display="https://yakutian-laika.com/catalog/kennels.php?kennelid=8" xr:uid="{F1667F4B-965A-9445-8119-EAB7B90E61CB}"/>
    <hyperlink ref="E19" r:id="rId27" display="https://yakutian-laika.com/catalog/dog.php?screen=1&amp;userif=1&amp;id=1302" xr:uid="{CA68CFDC-EEFD-4E4F-ADAB-F595597A49A2}"/>
    <hyperlink ref="D19" r:id="rId28" display="https://yakutian-laika.com/catalog/dog.php?screen=1&amp;userif=1&amp;id=472" xr:uid="{68C39440-23CA-0B44-850E-B60E25EFF2E6}"/>
    <hyperlink ref="G19" r:id="rId29" display="https://yakutian-laika.com/catalog/kennels.php?kennelid=8" xr:uid="{43BF545B-86BD-CF4C-980D-409E9E643790}"/>
    <hyperlink ref="D27" r:id="rId30" display="https://yakutian-laika.com/catalog/dog.php?screen=1&amp;userif=1&amp;id=3552" xr:uid="{8601D7FD-C944-874C-AF77-88A453221293}"/>
    <hyperlink ref="E27" r:id="rId31" display="https://yakutian-laika.com/catalog/dog.php?screen=1&amp;userif=1&amp;id=3553" xr:uid="{B09FF1BD-F309-1940-B883-9AF26DA1921F}"/>
    <hyperlink ref="F27" r:id="rId32" display="https://yakutian-laika.com/catalog/kennels.php?kennelid=138" xr:uid="{8623AE14-5BB0-4748-BE37-BB0C98715C47}"/>
    <hyperlink ref="G27" r:id="rId33" display="https://yakutian-laika.com/catalog/kennels.php?kennelid=138" xr:uid="{65F37E73-E749-6546-B1F5-B0397CF80466}"/>
    <hyperlink ref="F51:F52" r:id="rId34" display="https://yakutian-laika.com/catalog/kennels.php?kennelid=8" xr:uid="{8548BE45-13F4-E34D-B369-B556F006D09A}"/>
    <hyperlink ref="D9" r:id="rId35" display="https://yakutian-laika.com/catalog/dog.php?screen=1&amp;userif=1&amp;id=1236" xr:uid="{2CA4A56E-B160-FB42-9BC7-949CB609D2AA}"/>
    <hyperlink ref="E9" r:id="rId36" display="https://yakutian-laika.com/catalog/dog.php?screen=1&amp;userif=1&amp;id=319" xr:uid="{5510E39D-3C29-5042-B3C1-B5840266A281}"/>
    <hyperlink ref="G9" r:id="rId37" display="https://yakutian-laika.com/catalog/kennels.php?kennelid=8" xr:uid="{F68A6816-359B-424A-8C24-D57E3ABE4F0F}"/>
    <hyperlink ref="D76" r:id="rId38" display="https://yakutian-laika.com/catalog/dog.php?screen=1&amp;userif=1&amp;id=1755" xr:uid="{D0F738C9-C59E-2A47-AF93-D8BCC8211EE1}"/>
    <hyperlink ref="E76" r:id="rId39" display="https://yakutian-laika.com/catalog/dog.php?screen=1&amp;userif=1&amp;id=3038" xr:uid="{81B70FE6-EA07-6848-9A91-AB8A09C888A6}"/>
    <hyperlink ref="F76" r:id="rId40" display="https://yakutian-laika.com/catalog/kennels.php?kennelid=107" xr:uid="{E0B25CD0-C576-6248-B5E7-3CA8357A5B8A}"/>
    <hyperlink ref="G76" r:id="rId41" display="https://yakutian-laika.com/catalog/kennels.php?kennelid=136" xr:uid="{66010678-89D4-8348-A375-3BF2DB7DEC64}"/>
    <hyperlink ref="D86" r:id="rId42" display="https://yakutian-laika.com/catalog/dog.php?screen=1&amp;userif=1&amp;id=3855" xr:uid="{12D967F4-9737-2045-8A10-9094C57D99F9}"/>
    <hyperlink ref="E86" r:id="rId43" display="https://yakutian-laika.com/catalog/dog.php?screen=1&amp;userif=1&amp;id=2686" xr:uid="{48C48453-A300-0C45-B8F9-C064BE244CFE}"/>
    <hyperlink ref="F86" r:id="rId44" display="https://yakutian-laika.com/catalog/kennels.php?kennelid=136" xr:uid="{A114A756-8AFF-904D-ABA3-79E6B183F8CF}"/>
    <hyperlink ref="G86" r:id="rId45" display="https://yakutian-laika.com/catalog/kennels.php?kennelid=136" xr:uid="{242CD268-927B-864F-B983-30F81B5C3F92}"/>
    <hyperlink ref="F57" r:id="rId46" display="https://yakutian-laika.com/catalog/kennels.php?kennelid=5" xr:uid="{CE74BEC8-4797-A444-9C1C-642BB70EDFAA}"/>
    <hyperlink ref="D57" r:id="rId47" display="https://yakutian-laika.com/catalog/dog.php?screen=1&amp;userif=1&amp;id=595" xr:uid="{FFECB4B9-0BE5-6646-B322-549188791A75}"/>
    <hyperlink ref="E57" r:id="rId48" display="https://yakutian-laika.com/catalog/dog.php?screen=1&amp;userif=1&amp;id=1273" xr:uid="{E23A9B9A-E67D-A941-918A-8F8DD67A570E}"/>
    <hyperlink ref="D22" r:id="rId49" display="https://yakutian-laika.com/catalog/dog.php?screen=1&amp;userif=1&amp;id=2323" xr:uid="{5AAE82FA-2F46-FA46-B2C3-ED5714EB0989}"/>
    <hyperlink ref="E22" r:id="rId50" display="https://yakutian-laika.com/catalog/dog.php?screen=1&amp;userif=1&amp;id=2591" xr:uid="{8F73A400-AEFE-5642-A9B8-854C10DB7B0A}"/>
    <hyperlink ref="F22" r:id="rId51" display="https://yakutian-laika.com/catalog/kennels.php?kennelid=51" xr:uid="{FF720F5F-40A0-F94A-9EB8-4C1C2246AF4A}"/>
    <hyperlink ref="E50" r:id="rId52" display="https://yakutian-laika.com/catalog/dog.php?screen=1&amp;userif=1&amp;id=2593" xr:uid="{B7198978-F341-3D47-BB5E-6B94B912CDF2}"/>
    <hyperlink ref="F50" r:id="rId53" display="https://yakutian-laika.com/catalog/kennels.php?kennelid=89" xr:uid="{36A4666E-8963-CC47-9D82-9DF61AF608C4}"/>
    <hyperlink ref="F26" r:id="rId54" display="https://yakutian-laika.com/catalog/kennels.php?kennelid=22" xr:uid="{5EE41572-4F5D-E945-BBED-9E42312F6881}"/>
    <hyperlink ref="D26" r:id="rId55" display="https://yakutian-laika.com/catalog/dog.php?screen=1&amp;userif=1&amp;id=1758" xr:uid="{91F17C6B-C255-824F-BE5F-B84DC0C3467C}"/>
    <hyperlink ref="E26" r:id="rId56" display="https://yakutian-laika.com/catalog/dog.php?screen=1&amp;userif=1&amp;id=2127" xr:uid="{567BDB29-E5E3-E646-BD89-E39DEA52E8F3}"/>
    <hyperlink ref="G26" r:id="rId57" display="https://yakutian-laika.com/catalog/kennels.php?kennelid=136" xr:uid="{3B872BB3-E09E-0048-91AC-24905435DF3E}"/>
    <hyperlink ref="F14" r:id="rId58" display="https://yakutian-laika.com/catalog/kennels.php?kennelid=17" xr:uid="{7A5D58BF-917D-4E4C-9E21-3A5198488DC4}"/>
    <hyperlink ref="G14" r:id="rId59" display="https://yakutian-laika.com/catalog/kennels.php?kennelid=17" xr:uid="{B0F55370-50EE-F049-A9F5-7B817177368A}"/>
    <hyperlink ref="D14" r:id="rId60" display="https://yakutian-laika.com/catalog/dog.php?screen=1&amp;userif=1&amp;id=1410" xr:uid="{4503EF06-FD39-1046-AD93-E65B149E7917}"/>
    <hyperlink ref="E14" r:id="rId61" display="https://yakutian-laika.com/catalog/dog.php?screen=1&amp;userif=1&amp;id=425" xr:uid="{F4955844-5BF6-AE4E-A812-C24FE69807A4}"/>
    <hyperlink ref="F30" r:id="rId62" display="https://yakutian-laika.com/catalog/kennels.php?kennelid=17" xr:uid="{55756625-E385-4C43-AF77-1203CE6B01CA}"/>
    <hyperlink ref="D30" r:id="rId63" display="https://yakutian-laika.com/catalog/dog.php?screen=1&amp;userif=1&amp;id=1443" xr:uid="{21C495AB-48EE-FE44-B23A-15EE63A1F986}"/>
    <hyperlink ref="E30" r:id="rId64" display="https://yakutian-laika.com/catalog/dog.php?screen=1&amp;userif=1&amp;id=3527" xr:uid="{2D699C1C-0C03-3F4C-A2E8-C66D113B7EF8}"/>
    <hyperlink ref="G30" r:id="rId65" display="https://yakutian-laika.com/catalog/kennels.php?kennelid=17" xr:uid="{AF7F11A6-DC9E-574E-A9A5-D2D8A58DCF1C}"/>
    <hyperlink ref="D59" r:id="rId66" display="https://yakutian-laika.com/catalog/dog.php?screen=1&amp;userif=1&amp;id=582" xr:uid="{700C985A-1552-8940-91EB-B740CD14EDA6}"/>
    <hyperlink ref="E59" r:id="rId67" display="https://yakutian-laika.com/catalog/dog.php?screen=1&amp;userif=1&amp;id=414" xr:uid="{6D2A6659-B0B4-6E4B-81FF-1B582902F212}"/>
    <hyperlink ref="F59" r:id="rId68" display="https://yakutian-laika.com/catalog/kennels.php?kennelid=1" xr:uid="{AD13184E-E838-6B48-8B08-333CB7222472}"/>
    <hyperlink ref="F40:F41" r:id="rId69" display="https://yakutian-laika.com/catalog/kennels.php?kennelid=1" xr:uid="{B0FE086C-FFF8-6E4D-8D5D-4E965D58F204}"/>
    <hyperlink ref="G59" r:id="rId70" display="https://yakutian-laika.com/catalog/kennels.php?kennelid=1" xr:uid="{5FAB6B96-F8BD-4641-A127-47AC2826776D}"/>
    <hyperlink ref="D53" r:id="rId71" display="https://yakutian-laika.com/catalog/dog.php?screen=1&amp;userif=1&amp;id=1240" xr:uid="{91D2C605-D0CA-A04F-B96B-F812263F946E}"/>
    <hyperlink ref="E53" r:id="rId72" display="https://yakutian-laika.com/catalog/dog.php?screen=1&amp;userif=1&amp;id=1118" xr:uid="{59F2AC80-4FE3-E648-A945-24BF8EF04CC7}"/>
    <hyperlink ref="F53" r:id="rId73" display="https://yakutian-laika.com/catalog/kennels.php?kennelid=7" xr:uid="{176F5179-0EB1-F04E-8C02-6F7A2B6A9651}"/>
    <hyperlink ref="G53" r:id="rId74" display="https://yakutian-laika.com/catalog/kennels.php?kennelid=39" xr:uid="{18FF009E-23DF-B44E-ABA6-70EB5875AEBF}"/>
    <hyperlink ref="D31" r:id="rId75" display="https://yakutian-laika.com/catalog/dog.php?screen=1&amp;userif=1&amp;id=3340" xr:uid="{1D177A30-8851-084E-B3BC-BD52D9A70A58}"/>
    <hyperlink ref="E31" r:id="rId76" display="https://yakutian-laika.com/catalog/dog.php?screen=1&amp;userif=1&amp;id=3985" xr:uid="{07AC7041-9621-9C4D-8952-2332B17CA36E}"/>
    <hyperlink ref="F31" r:id="rId77" display="https://yakutian-laika.com/catalog/kennels.php?kennelid=125" xr:uid="{5E7941F8-071C-244F-8A93-6EB15ADA5CBA}"/>
    <hyperlink ref="G31" r:id="rId78" display="https://yakutian-laika.com/catalog/kennels.php?kennelid=125" xr:uid="{795C3CBB-9393-0144-A6DB-AA951CE28544}"/>
    <hyperlink ref="D55" r:id="rId79" display="https://yakutian-laika.com/catalog/dog.php?screen=1&amp;userif=1&amp;id=2167" xr:uid="{E7120C74-D70B-9C42-AD74-A4ABF5C03176}"/>
    <hyperlink ref="E55" r:id="rId80" display="https://yakutian-laika.com/catalog/dog.php?screen=1&amp;userif=1&amp;id=2198" xr:uid="{9445F121-0F27-E24F-AD0C-F9FDACD8B81A}"/>
    <hyperlink ref="F55" r:id="rId81" display="https://yakutian-laika.com/catalog/kennels.php?kennelid=47" xr:uid="{10A3C7C4-5364-FE46-BBD0-CF802EC64847}"/>
    <hyperlink ref="D43" r:id="rId82" display="https://yakutian-laika.com/catalog/dog.php?screen=1&amp;userif=1&amp;id=913" xr:uid="{81C800CB-0F7E-8742-A185-196EC8C95E24}"/>
    <hyperlink ref="E43" r:id="rId83" display="https://yakutian-laika.com/catalog/dog.php?screen=1&amp;userif=1&amp;id=1415" xr:uid="{4C04E834-8036-3449-9870-AB81F55829E3}"/>
    <hyperlink ref="D88" r:id="rId84" display="https://yakutian-laika.com/catalog/dog.php?screen=1&amp;userif=1&amp;id=1236" xr:uid="{F5803110-A36A-EB4E-9B58-ECEDC3DF3CB1}"/>
    <hyperlink ref="D64" r:id="rId85" display="https://yakutian-laika.com/catalog/dog.php?screen=1&amp;userif=1&amp;id=2646" xr:uid="{48B2CF11-7977-B34C-9D0B-8C0BBD1E3500}"/>
    <hyperlink ref="E64" r:id="rId86" display="https://yakutian-laika.com/catalog/dog.php?screen=1&amp;userif=1&amp;id=2982" xr:uid="{8213EBC8-6EAA-0846-AD95-86AA9A220F19}"/>
    <hyperlink ref="F64" r:id="rId87" display="https://yakutian-laika.com/catalog/kennels.php?kennelid=10" xr:uid="{40A9EA4B-85AC-7546-B984-46242965B3DF}"/>
    <hyperlink ref="D16" r:id="rId88" display="https://yakutian-laika.com/catalog/dog.php?screen=1&amp;userif=1&amp;id=2910" xr:uid="{0592DFB6-7D59-0647-93E1-39598BF4D995}"/>
    <hyperlink ref="E16" r:id="rId89" display="https://yakutian-laika.com/catalog/dog.php?screen=1&amp;userif=1&amp;id=2761" xr:uid="{79D816BC-1F54-6B44-84E1-888947C67599}"/>
    <hyperlink ref="D20" r:id="rId90" display="https://yakutian-laika.com/catalog/dog.php?screen=1&amp;userif=1&amp;id=2910" xr:uid="{326F5707-A7C9-BB4D-A14E-E83AF11E05AA}"/>
    <hyperlink ref="E20" r:id="rId91" display="https://yakutian-laika.com/catalog/dog.php?screen=1&amp;userif=1&amp;id=2761" xr:uid="{98C493FC-9F28-3741-B374-9BF2C27428C6}"/>
    <hyperlink ref="C12" r:id="rId92" display="https://yakutian-laika.com/catalog/dog.php?screen=1&amp;userif=1&amp;id=4727" xr:uid="{B00503F5-8FA9-8D49-9720-263DB5D4B1BF}"/>
    <hyperlink ref="C71" r:id="rId93" display="https://yakutian-laika.com/catalog/dog.php?screen=1&amp;userif=1&amp;id=5078" xr:uid="{F7249D61-1FF5-6547-B2C8-D2645B774186}"/>
    <hyperlink ref="D71" r:id="rId94" display="https://yakutian-laika.com/catalog/dog.php?screen=1&amp;userif=1&amp;id=1443" xr:uid="{BFE254C3-318A-D942-9DE6-4447FD0558E2}"/>
    <hyperlink ref="E71" r:id="rId95" display="https://yakutian-laika.com/catalog/dog.php?screen=1&amp;userif=1&amp;id=3527" xr:uid="{A59F44FD-FD18-984B-9E5A-900447FF9053}"/>
    <hyperlink ref="F71" r:id="rId96" display="https://yakutian-laika.com/catalog/kennels.php?kennelid=17" xr:uid="{A0C62AB6-36D1-4044-8284-6324E6C47162}"/>
    <hyperlink ref="E12" r:id="rId97" display="https://yakutian-laika.com/catalog/dog.php?screen=1&amp;userif=1&amp;id=874" xr:uid="{09505D43-F928-A449-AB62-42BBCB4E98F7}"/>
    <hyperlink ref="F12" r:id="rId98" display="https://yakutian-laika.com/catalog/kennels.php?kennelid=89" xr:uid="{A05B23E4-73BA-F04A-A780-BA898234405F}"/>
    <hyperlink ref="C80" r:id="rId99" display="https://yakutian-laika.com/catalog/dog.php?screen=1&amp;userif=1&amp;id=4567" xr:uid="{28A5517A-ED9A-054E-93A8-765CE91493C6}"/>
    <hyperlink ref="D80" r:id="rId100" display="https://yakutian-laika.com/catalog/dog.php?screen=1&amp;userif=1&amp;id=1070" xr:uid="{81CB6C38-0D5B-414A-9C2C-F131603A5A5D}"/>
    <hyperlink ref="E80" r:id="rId101" display="https://yakutian-laika.com/catalog/dog.php?screen=1&amp;userif=1&amp;id=1034" xr:uid="{6CD24BBB-5D73-1F4C-A922-01E7709C8650}"/>
    <hyperlink ref="F80" r:id="rId102" display="https://yakutian-laika.com/catalog/kennels.php?kennelid=1" xr:uid="{9D289FF6-EB80-1F43-8DAA-127744E77051}"/>
    <hyperlink ref="G80" r:id="rId103" display="https://yakutian-laika.com/catalog/kennels.php?kennelid=10" xr:uid="{3B86B2FC-F9A5-5841-8A91-CD6A4FD566C0}"/>
    <hyperlink ref="C66" r:id="rId104" display="https://yakutian-laika.com/catalog/dog.php?screen=1&amp;userif=1&amp;id=4606" xr:uid="{5AB58C1C-D1D2-7942-9D33-3B069E725D60}"/>
    <hyperlink ref="D66" r:id="rId105" display="https://yakutian-laika.com/catalog/dog.php?screen=1&amp;userif=1&amp;id=577" xr:uid="{157589F5-8921-C949-A032-4FFA9159B8F5}"/>
    <hyperlink ref="E66" r:id="rId106" display="https://yakutian-laika.com/catalog/dog.php?screen=1&amp;userif=1&amp;id=3647" xr:uid="{C236E4E8-1987-5048-AF05-E7FE73A50A56}"/>
    <hyperlink ref="F66" r:id="rId107" display="https://yakutian-laika.com/catalog/kennels.php?kennelid=5" xr:uid="{27FA794F-250D-AF42-9CC1-0A2E5F1CC1B2}"/>
    <hyperlink ref="G66" r:id="rId108" display="https://yakutian-laika.com/catalog/kennels.php?kennelid=5" xr:uid="{36C7E029-0216-AF49-9B7C-B6B26F8BEBCF}"/>
    <hyperlink ref="C77" r:id="rId109" display="https://yakutian-laika.com/catalog/dog.php?screen=1&amp;userif=1&amp;id=595" xr:uid="{2D7393F2-E0FD-9B42-984C-E0B8763B3C29}"/>
    <hyperlink ref="D77" r:id="rId110" display="https://yakutian-laika.com/catalog/dog.php?screen=1&amp;userif=1&amp;id=370" xr:uid="{3DD25151-9457-844B-B708-277464F15B09}"/>
    <hyperlink ref="E77" r:id="rId111" display="https://yakutian-laika.com/catalog/dog.php?screen=1&amp;userif=1&amp;id=560" xr:uid="{87D05B87-E0A9-F047-BF2E-A94B97C048A0}"/>
    <hyperlink ref="F77" r:id="rId112" display="https://yakutian-laika.com/catalog/kennels.php?kennelid=5" xr:uid="{637DA64B-01D9-DF40-84D5-E5EA61416563}"/>
    <hyperlink ref="G77" r:id="rId113" display="https://yakutian-laika.com/catalog/kennels.php?kennelid=5" xr:uid="{25461F14-17E5-1040-829A-4B37DAF4641D}"/>
    <hyperlink ref="D36" r:id="rId114" display="https://yakutian-laika.com/catalog/dog.php?screen=1&amp;userif=1&amp;id=1917" xr:uid="{6F35C663-9B18-D147-A123-94ABDF59A9A5}"/>
    <hyperlink ref="E36" r:id="rId115" display="https://yakutian-laika.com/catalog/dog.php?screen=1&amp;userif=1&amp;id=1356" xr:uid="{47F13B13-63B0-C24E-B49D-C03217B0CE97}"/>
    <hyperlink ref="F36" r:id="rId116" display="https://yakutian-laika.com/catalog/kennels.php?kennelid=14" xr:uid="{C6FFBB53-8491-F145-9E00-AB1AB8B500F8}"/>
    <hyperlink ref="C63" r:id="rId117" display="https://yakutian-laika.com/catalog/dog.php?screen=1&amp;userif=1&amp;id=2982" xr:uid="{D86E9BE6-4305-AC47-8B96-1473F32AF841}"/>
    <hyperlink ref="E63" r:id="rId118" display="https://yakutian-laika.com/catalog/dog.php?screen=1&amp;userif=1&amp;id=1214" xr:uid="{BBF5B6C8-5DAD-5749-978B-0F153F9DC66C}"/>
    <hyperlink ref="C7" r:id="rId119" display="https://yakutian-laika.com/catalog/dog.php?screen=1&amp;userif=1&amp;id=5091" xr:uid="{4BDA5B1E-F35F-B349-856B-73F8EAE967CA}"/>
    <hyperlink ref="E7" r:id="rId120" display="https://yakutian-laika.com/catalog/dog.php?screen=1&amp;userif=1&amp;id=1247" xr:uid="{30A3734C-C862-4347-9FDD-05333DBF6BF9}"/>
    <hyperlink ref="F7" r:id="rId121" display="https://yakutian-laika.com/catalog/kennels.php?kennelid=39" xr:uid="{A43A83CC-9458-6447-9702-E639DE0DF930}"/>
    <hyperlink ref="G64" r:id="rId122" display="https://yakutian-laika.com/catalog/kennels.php?kennelid=10" xr:uid="{365FCF63-460A-9E4D-A3BC-72893F41CA92}"/>
    <hyperlink ref="F56:G57" r:id="rId123" display="https://yakutian-laika.com/catalog/kennels.php?kennelid=10" xr:uid="{52440824-B092-E84D-9761-099EC23D9722}"/>
    <hyperlink ref="C67" r:id="rId124" display="https://yakutian-laika.com/catalog/dog.php?screen=1&amp;userif=1&amp;id=4777" xr:uid="{57CAC6A0-5500-0045-A1E6-119ED13947FD}"/>
    <hyperlink ref="D67" r:id="rId125" display="https://yakutian-laika.com/catalog/dog.php?screen=1&amp;userif=1&amp;id=2456" xr:uid="{D0F7314C-572A-2F4D-9EDB-5F005B2C0165}"/>
    <hyperlink ref="E67" r:id="rId126" display="https://yakutian-laika.com/catalog/dog.php?screen=1&amp;userif=1&amp;id=2465" xr:uid="{537BF1BE-24C2-2948-A715-3E5F348686C0}"/>
    <hyperlink ref="C18" r:id="rId127" display="https://yakutian-laika.com/catalog/dog.php?screen=1&amp;userif=1&amp;id=4115" xr:uid="{D36DE06A-BE7F-294E-93E9-7E1D7AAD9AD4}"/>
    <hyperlink ref="D18" r:id="rId128" display="https://yakutian-laika.com/catalog/dog.php?screen=1&amp;userif=1&amp;id=3809" xr:uid="{3A7CA377-746E-1547-B2B1-16FC803D0471}"/>
    <hyperlink ref="E18" r:id="rId129" display="https://yakutian-laika.com/catalog/dog.php?screen=1&amp;userif=1&amp;id=4356" xr:uid="{92B84F0F-97EE-8A4F-A2C6-BF8647F07374}"/>
    <hyperlink ref="F18" r:id="rId130" display="https://yakutian-laika.com/catalog/kennels.php?kennelid=22" xr:uid="{7C6C36E6-D3FE-FA49-BFD0-3E3E74E8590D}"/>
    <hyperlink ref="G18" r:id="rId131" display="https://yakutian-laika.com/catalog/kennels.php?kennelid=22" xr:uid="{C6D4F065-1623-3C43-AB6A-2CA9CD1B8D6B}"/>
    <hyperlink ref="C56" r:id="rId132" display="https://yakutian-laika.com/catalog/dog.php?screen=1&amp;userif=1&amp;id=2192" xr:uid="{1E529155-BF1B-8948-9DEE-0D4169AB01C7}"/>
    <hyperlink ref="D56" r:id="rId133" display="https://yakutian-laika.com/catalog/dog.php?screen=1&amp;userif=1&amp;id=1281" xr:uid="{CDC38FD6-2D1F-E844-85E9-1C6A432A80EE}"/>
    <hyperlink ref="E56" r:id="rId134" display="https://yakutian-laika.com/catalog/dog.php?screen=1&amp;userif=1&amp;id=555" xr:uid="{D91E78D3-A783-A243-B052-AEAFBEFECE9E}"/>
    <hyperlink ref="F56" r:id="rId135" display="https://yakutian-laika.com/catalog/kennels.php?kennelid=9" xr:uid="{EFC4B614-7EE7-C54E-861A-E48EC5547CC8}"/>
    <hyperlink ref="G56" r:id="rId136" display="https://yakutian-laika.com/catalog/kennels.php?kennelid=48" xr:uid="{0FC30EBE-BA70-994E-9C34-8B9F75239238}"/>
    <hyperlink ref="C65" r:id="rId137" display="https://yakutian-laika.com/catalog/dog.php?screen=1&amp;userif=1&amp;id=615" xr:uid="{3575963A-9A20-9847-9F41-B0501BC6F0DB}"/>
    <hyperlink ref="D65" r:id="rId138" display="https://yakutian-laika.com/catalog/dog.php?screen=1&amp;userif=1&amp;id=213" xr:uid="{5CE25817-C88B-6C49-8932-08F19713E0FB}"/>
    <hyperlink ref="E65" r:id="rId139" display="https://yakutian-laika.com/catalog/dog.php?screen=1&amp;userif=1&amp;id=560" xr:uid="{8200C1C4-081D-A145-966E-8C72C7B8F524}"/>
    <hyperlink ref="G65" r:id="rId140" display="https://yakutian-laika.com/catalog/kennels.php?kennelid=5" xr:uid="{C985D1FE-D1BB-B44C-B708-DF4F558B4794}"/>
    <hyperlink ref="D87" r:id="rId141" display="https://yakutian-laika.com/catalog/dog.php?screen=1&amp;userif=1&amp;id=577" xr:uid="{85F05851-02CE-2D45-B9B7-B792E8200F82}"/>
    <hyperlink ref="E87" r:id="rId142" display="https://yakutian-laika.com/catalog/dog.php?screen=1&amp;userif=1&amp;id=3647" xr:uid="{AE8C8C78-680A-BB46-B411-92F4A0BCC06A}"/>
    <hyperlink ref="C6" r:id="rId143" display="https://yakutian-laika.com/catalog/dog.php?id=5267&amp;screen=1" xr:uid="{2A94FE55-14E3-1746-90B8-24FB21867793}"/>
    <hyperlink ref="E6" r:id="rId144" display="https://yakutian-laika.com/catalog/dog.php?screen=1&amp;userif=1&amp;id=4011" xr:uid="{A447EBA4-AB70-7347-B0C2-F0FDA2F720FB}"/>
    <hyperlink ref="F6" r:id="rId145" display="https://yakutian-laika.com/catalog/kennels.php?kennelid=136" xr:uid="{1AE240E6-F3A9-C94B-8E5A-A47B84D539B3}"/>
    <hyperlink ref="G6" r:id="rId146" display="https://yakutian-laika.com/catalog/kennels.php?kennelid=136" xr:uid="{9C3AC60C-ECB2-8244-BAAF-F09E53558927}"/>
    <hyperlink ref="E32" r:id="rId147" display="https://yakutian-laika.com/catalog/dog.php?screen=1&amp;userif=1&amp;id=3985" xr:uid="{91ED4ADD-B709-EA46-A8F6-23C9F36C4271}"/>
    <hyperlink ref="F32" r:id="rId148" display="https://yakutian-laika.com/catalog/kennels.php?kennelid=22" xr:uid="{16F4B394-3FEA-934C-A8B1-9C4E3833E412}"/>
    <hyperlink ref="G32" r:id="rId149" display="https://yakutian-laika.com/catalog/kennels.php?kennelid=22" xr:uid="{6389D8B8-1A31-C94C-A8C1-7CBE733B15C4}"/>
    <hyperlink ref="C24" r:id="rId150" display="https://yakutian-laika.com/catalog/dog.php?id=1411&amp;screen=1" xr:uid="{1B8D7360-267B-8842-A59E-52EEECC14194}"/>
    <hyperlink ref="D24" r:id="rId151" display="https://yakutian-laika.com/catalog/dog.php?screen=1&amp;userif=2&amp;id=743" xr:uid="{337A9751-8F5B-FE42-B256-74C265A382FF}"/>
    <hyperlink ref="E24" r:id="rId152" display="https://yakutian-laika.com/catalog/dog.php?screen=1&amp;userif=2&amp;id=814" xr:uid="{01B3478A-867F-634D-86F0-B77EC65B3224}"/>
    <hyperlink ref="G24" r:id="rId153" display="https://yakutian-laika.com/catalog/kennels.php?kennelid=78" xr:uid="{9C97540F-CAF4-4D4C-8D3F-BEBE54891612}"/>
    <hyperlink ref="C15" r:id="rId154" display="https://yakutian-laika.com/catalog/dog.php?id=5365&amp;screen=1" xr:uid="{126115C1-B9C3-5647-9BEA-71FB4733F317}"/>
    <hyperlink ref="D15" r:id="rId155" display="https://yakutian-laika.com/catalog/dog.php?screen=1&amp;userif=1&amp;id=3715" xr:uid="{687B0453-563A-0D48-9FF9-A32A77E51AA6}"/>
    <hyperlink ref="E15" r:id="rId156" display="https://yakutian-laika.com/catalog/dog.php?screen=1&amp;userif=1&amp;id=3052" xr:uid="{0883F1CA-AA71-3F42-8DA2-6D7EAE2F7BA7}"/>
    <hyperlink ref="F15" r:id="rId157" display="https://yakutian-laika.com/catalog/kennels.php?kennelid=83" xr:uid="{EECC33F2-09A8-BB40-B4BD-66C62FAF3404}"/>
    <hyperlink ref="C41" r:id="rId158" display="https://yakutian-laika.com/catalog/dog.php?id=5092&amp;screen=1" xr:uid="{7823CCCD-FF9C-0C43-AB65-4B43BBFCA9AB}"/>
    <hyperlink ref="D41" r:id="rId159" display="https://yakutian-laika.com/catalog/dog.php?screen=1&amp;userif=1&amp;id=2786" xr:uid="{D21965C9-B511-804A-895E-45D6D9361D7A}"/>
    <hyperlink ref="E41" r:id="rId160" display="https://yakutian-laika.com/catalog/dog.php?screen=1&amp;userif=1&amp;id=1247" xr:uid="{5996701C-98EA-DD46-8E93-80E1F940941D}"/>
    <hyperlink ref="F41" r:id="rId161" display="https://yakutian-laika.com/catalog/kennels.php?kennelid=39" xr:uid="{35D512FF-1804-714B-903F-7D5FFB426CA0}"/>
    <hyperlink ref="C84" r:id="rId162" display="https://yakutian-laika.com/catalog/dog.php?id=6011&amp;screen=1" xr:uid="{0A055D58-6C9D-704A-887B-5DF912E295D0}"/>
    <hyperlink ref="D84" r:id="rId163" display="https://yakutian-laika.com/catalog/dog.php?screen=1&amp;userif=1&amp;id=4215" xr:uid="{5545FED4-281A-444F-9524-4BBF60AF744A}"/>
    <hyperlink ref="E84" r:id="rId164" display="https://yakutian-laika.com/catalog/dog.php?screen=1&amp;userif=1&amp;id=3538" xr:uid="{7566415C-FEDF-114F-8B9A-6B41513273A7}"/>
    <hyperlink ref="F84" r:id="rId165" display="https://yakutian-laika.com/catalog/kennels.php?kennelid=51" xr:uid="{F8068EC5-EF0E-DD4B-A7AE-AE87F7CCB8E8}"/>
    <hyperlink ref="F23" r:id="rId166" display="https://yakutian-laika.com/catalog/kennels.php?kennelid=167" xr:uid="{3BB290E4-C9AA-E147-B436-72006696DEB2}"/>
    <hyperlink ref="D83" r:id="rId167" display="https://yakutian-laika.com/catalog/dog.php?screen=1&amp;userif=1&amp;id=1016" xr:uid="{EDE27397-6034-0E42-8406-5F2D028FCD8B}"/>
    <hyperlink ref="E83" r:id="rId168" display="https://yakutian-laika.com/catalog/dog.php?screen=1&amp;userif=1&amp;id=1072" xr:uid="{D165242E-43C6-2648-8949-DFC0D609EC1E}"/>
    <hyperlink ref="F83" r:id="rId169" display="https://yakutian-laika.com/catalog/kennels.php?kennelid=81" xr:uid="{992C1D7A-12A6-A04E-A41D-F8A30614610B}"/>
    <hyperlink ref="C83" r:id="rId170" display="https://yakutian-laika.com/catalog/dog.php?id=4580&amp;screen=1" xr:uid="{6E8E2165-DEEE-2E4C-8909-A3C055A059E0}"/>
    <hyperlink ref="G83" r:id="rId171" display="https://yakutian-laika.com/catalog/kennels.php?kennelid=14" xr:uid="{E5E79C17-F82B-1C44-B324-98B9B60CBCCD}"/>
    <hyperlink ref="D6" r:id="rId172" display="https://yakutian-laika.com/catalog/dog.php?screen=1&amp;userif=2&amp;id=904" xr:uid="{5B105FBA-9E9C-6642-8A19-3F4DD2FA5F35}"/>
    <hyperlink ref="D50" r:id="rId173" display="https://yakutian-laika.com/catalog/dog.php?screen=1&amp;userif=2&amp;id=904" xr:uid="{902D3758-3596-CB4C-9BC9-0728A1EBD975}"/>
    <hyperlink ref="F67" r:id="rId174" display="https://yakutian-laika.com/catalog/kennels.php?kennelid=16" xr:uid="{B58D3F36-7F2B-0B44-829B-23AC5DC46E37}"/>
    <hyperlink ref="G57" r:id="rId175" display="https://yakutian-laika.com/catalog/kennels.php?kennelid=5" xr:uid="{08804A6F-3B92-B641-A56D-30EF838B48B8}"/>
    <hyperlink ref="I4" r:id="rId176" xr:uid="{7DFAC3F1-5F6B-804E-9D2F-7745B7F479DD}"/>
    <hyperlink ref="C40" r:id="rId177" display="https://yakutian-laika.com/catalog/dog.php?screen=1&amp;userif=1&amp;id=5313" xr:uid="{C2EA1A9B-4110-9A4B-AE37-9E5F83D7740C}"/>
    <hyperlink ref="D40" r:id="rId178" display="https://yakutian-laika.com/catalog/dog.php?screen=1&amp;userif=1&amp;id=3174" xr:uid="{7D25DE54-037A-4F4E-B5EA-DB202C9975BD}"/>
    <hyperlink ref="E40" r:id="rId179" display="https://yakutian-laika.com/catalog/dog.php?screen=1&amp;userif=1&amp;id=3924" xr:uid="{A815B017-9A11-BE4C-BE4E-4A69D537B7BF}"/>
    <hyperlink ref="C44" r:id="rId180" display="https://yakutian-laika.com/catalog/dog.php?screen=1&amp;userif=1&amp;id=5446" xr:uid="{B040EA4F-CF47-D549-90B4-BB38FE99CE37}"/>
    <hyperlink ref="D44" r:id="rId181" display="https://yakutian-laika.com/catalog/dog.php?screen=1&amp;userif=1&amp;id=3855" xr:uid="{2032DE3D-8C30-8F48-9EAC-05F24CBCDCDB}"/>
    <hyperlink ref="E44" r:id="rId182" display="https://yakutian-laika.com/catalog/dog.php?screen=1&amp;userif=1&amp;id=4374" xr:uid="{739BA226-8F24-5D4C-B405-B5B46DB7BC1C}"/>
    <hyperlink ref="F44" r:id="rId183" display="https://yakutian-laika.com/catalog/kennels.php?kennelid=136" xr:uid="{CD66DEBC-1A7B-944D-9283-1331067B119D}"/>
    <hyperlink ref="G44" r:id="rId184" display="https://yakutian-laika.com/catalog/kennels.php?kennelid=136" xr:uid="{F0BFFE0C-D7C8-EB4C-8DB1-7D311BB99F81}"/>
    <hyperlink ref="C10" r:id="rId185" display="https://yakutian-laika.com/catalog/dog.php?screen=1&amp;userif=1&amp;id=5685" xr:uid="{B023DA50-F173-7143-942F-1A721E90F483}"/>
    <hyperlink ref="D10" r:id="rId186" display="https://yakutian-laika.com/catalog/dog.php?screen=1&amp;userif=1&amp;id=1917" xr:uid="{9F88E0B4-0BE8-3142-BC4F-391AAFA1B422}"/>
    <hyperlink ref="E10" r:id="rId187" display="https://yakutian-laika.com/catalog/dog.php?screen=1&amp;userif=1&amp;id=3671" xr:uid="{91A92258-D9AC-934A-9DD7-C2FAEA3D0298}"/>
    <hyperlink ref="F10" r:id="rId188" display="https://yakutian-laika.com/catalog/kennels.php?kennelid=14" xr:uid="{E93A4740-B225-C042-A002-F14785D4BDBC}"/>
    <hyperlink ref="J4" r:id="rId189" xr:uid="{C2F525D6-CB75-E140-9261-0E5B14A54B22}"/>
    <hyperlink ref="C25" r:id="rId190" display="https://yakutian-laika.com/catalog/dog.php?screen=1&amp;userif=1&amp;id=4871" xr:uid="{8EE5E26A-2ED9-B549-9FED-DFB78DD54DB3}"/>
    <hyperlink ref="D25" r:id="rId191" display="https://yakutian-laika.com/catalog/dog.php?screen=1&amp;userif=1&amp;id=3633" xr:uid="{673B2DED-D6BD-C242-B5DF-E6C6D169DEF3}"/>
    <hyperlink ref="F25" r:id="rId192" display="https://yakutian-laika.com/catalog/kennels.php?kennelid=22" xr:uid="{35D949DE-FDD5-F946-AE87-CBB8CCEDEB4F}"/>
    <hyperlink ref="C8" r:id="rId193" display="https://yakutian-laika.com/catalog/dog.php?screen=1&amp;userif=1&amp;id=4217" xr:uid="{DC514ED6-CDAC-734F-A7DE-0254C57947D2}"/>
    <hyperlink ref="D8" r:id="rId194" display="https://yakutian-laika.com/catalog/dog.php?screen=1&amp;userif=1&amp;id=3713" xr:uid="{B720293E-A648-BB4C-BB7D-8AA003EE981C}"/>
    <hyperlink ref="E8" r:id="rId195" display="https://yakutian-laika.com/catalog/dog.php?screen=1&amp;userif=1&amp;id=2686" xr:uid="{DA8A691F-ED0C-364E-AB68-857F1B4F7308}"/>
    <hyperlink ref="F8" r:id="rId196" display="https://yakutian-laika.com/catalog/kennels.php?kennelid=136" xr:uid="{1CFDFF2F-CDEE-7041-9D04-7DB9504EF498}"/>
    <hyperlink ref="G8" r:id="rId197" display="https://yakutian-laika.com/catalog/kennels.php?kennelid=136" xr:uid="{FBDF4F25-FF36-6E48-89BC-6339330E95C2}"/>
    <hyperlink ref="C34" r:id="rId198" display="https://yakutian-laika.com/catalog/dog.php?screen=1&amp;userif=1&amp;id=4374" xr:uid="{D9220A0D-BC35-524A-8430-9DE8A3FD7A8D}"/>
    <hyperlink ref="E34" r:id="rId199" display="https://yakutian-laika.com/catalog/dog.php?screen=1&amp;userif=1&amp;id=3342" xr:uid="{85CD221C-25B8-5C4E-A56B-94C6EA002CA3}"/>
    <hyperlink ref="F34" r:id="rId200" display="https://yakutian-laika.com/catalog/kennels.php?kennelid=22" xr:uid="{24FF1A1C-E578-CB4C-8B9B-86B0B98FE1E1}"/>
    <hyperlink ref="C13" r:id="rId201" display="https://yakutian-laika.com/catalog/dog.php?screen=1&amp;userif=1&amp;id=2761" xr:uid="{19083ECE-7886-5440-984B-10A00F67A00C}"/>
    <hyperlink ref="E13" r:id="rId202" display="https://yakutian-laika.com/catalog/dog.php?screen=1&amp;userif=1&amp;id=1877" xr:uid="{07266FC3-74C3-FC42-A264-E426562A6E28}"/>
    <hyperlink ref="C11" r:id="rId203" display="https://yakutian-laika.com/catalog/dog.php?screen=1&amp;userif=1&amp;id=1299" xr:uid="{7DC62BBF-62A4-A44C-A9EA-5BFDA50BFC71}"/>
    <hyperlink ref="E11" r:id="rId204" display="https://yakutian-laika.com/catalog/dog.php?screen=1&amp;userif=1&amp;id=301" xr:uid="{9BFB82A3-8440-3B4C-92ED-E693EB03F5E6}"/>
    <hyperlink ref="F11" r:id="rId205" display="https://yakutian-laika.com/catalog/kennels.php?kennelid=8" xr:uid="{D2F0BD01-C004-E54D-9833-14B117F56061}"/>
    <hyperlink ref="G11" r:id="rId206" display="https://yakutian-laika.com/catalog/kennels.php?kennelid=8" xr:uid="{2FA74E6E-0910-EE47-A732-A4B440C1FE03}"/>
    <hyperlink ref="K4" r:id="rId207" xr:uid="{F412AFFB-4FFB-6E42-B5F7-498685E509FB}"/>
    <hyperlink ref="C42" r:id="rId208" display="https://yakutian-laika.com/catalog/dog.php?screen=1&amp;userif=1&amp;id=5448" xr:uid="{6A21BE5C-4E87-5740-A75D-33D5F9A99E72}"/>
    <hyperlink ref="F42" r:id="rId209" display="https://yakutian-laika.com/catalog/kennels.php?kennelid=136" xr:uid="{AC60D23F-F374-E647-9201-BD3D9714012E}"/>
    <hyperlink ref="G42" r:id="rId210" display="https://yakutian-laika.com/catalog/kennels.php?kennelid=136" xr:uid="{FE9A8979-69E8-C440-99AC-64722A8EB36D}"/>
    <hyperlink ref="C33" r:id="rId211" display="https://yakutian-laika.com/catalog/dog.php?screen=1&amp;userif=1&amp;id=4867" xr:uid="{4C3B265F-E64E-F541-9049-F2F89BE73F22}"/>
    <hyperlink ref="F33" r:id="rId212" display="https://yakutian-laika.com/catalog/kennels.php?kennelid=107" xr:uid="{AFB6E82F-B8B2-F64F-869E-0A09180E8718}"/>
    <hyperlink ref="L4" r:id="rId213" xr:uid="{A6044080-BF1B-9342-B230-28E089CEBD9B}"/>
    <hyperlink ref="C85" r:id="rId214" display="https://yakutian-laika.com/catalog/dog.php?screen=1&amp;userif=1&amp;id=4866" xr:uid="{7458E24D-28B9-F440-9892-D0F0E7E17944}"/>
    <hyperlink ref="D85" r:id="rId215" display="https://yakutian-laika.com/catalog/dog.php?screen=1&amp;userif=1&amp;id=3174" xr:uid="{3397A58D-C7F2-F145-B8CA-629AAFB0FBE4}"/>
    <hyperlink ref="E85" r:id="rId216" display="https://yakutian-laika.com/catalog/dog.php?screen=1&amp;userif=1&amp;id=3924" xr:uid="{6EC362EA-E304-8042-BF5A-EA15BE978D5B}"/>
    <hyperlink ref="F85" r:id="rId217" display="https://yakutian-laika.com/catalog/kennels.php?kennelid=48" xr:uid="{77892BAF-5BDF-CD4F-B59B-2E0D095533D0}"/>
    <hyperlink ref="C75" r:id="rId218" display="https://yakutian-laika.com/catalog/dog.php?screen=1&amp;userif=1&amp;id=4343" xr:uid="{4BF6930F-FA39-5646-BBE6-C9D8D69A4D73}"/>
    <hyperlink ref="D75" r:id="rId219" display="https://yakutian-laika.com/catalog/dog.php?screen=1&amp;userif=1&amp;id=976" xr:uid="{231D48B3-B5CA-B74E-A17C-3DEE18450996}"/>
    <hyperlink ref="E75" r:id="rId220" display="https://yakutian-laika.com/catalog/dog.php?screen=1&amp;userif=1&amp;id=1256" xr:uid="{3513761A-F706-364A-8A0C-3F59DCD24352}"/>
    <hyperlink ref="C74" r:id="rId221" display="https://yakutian-laika.com/catalog/dog.php?screen=1&amp;userif=1&amp;id=5271" xr:uid="{5E517D12-089F-8742-A2CC-E8785D2E7341}"/>
    <hyperlink ref="D74" r:id="rId222" display="https://yakutian-laika.com/catalog/dog.php?screen=1&amp;userif=1&amp;id=904" xr:uid="{1EE9539D-2D84-5246-B517-C10184D1A13C}"/>
    <hyperlink ref="E74" r:id="rId223" display="https://yakutian-laika.com/catalog/dog.php?screen=1&amp;userif=1&amp;id=4011" xr:uid="{99F56402-DEDE-284A-9E52-92A1B984827C}"/>
    <hyperlink ref="F74" r:id="rId224" display="https://yakutian-laika.com/catalog/kennels.php?kennelid=136" xr:uid="{A4D49A61-CA38-A746-B15B-299BCB66373F}"/>
    <hyperlink ref="G74" r:id="rId225" display="https://yakutian-laika.com/catalog/kennels.php?kennelid=136" xr:uid="{AE878B82-C9EC-6C43-BA25-1BAA1E6F3F41}"/>
    <hyperlink ref="M4" r:id="rId226" xr:uid="{503D8327-F4BA-1242-9DDB-F8E09EDB1CE1}"/>
    <hyperlink ref="D35" r:id="rId227" display="https://yakutian-laika.com/catalog/dog.php?screen=1&amp;userif=1&amp;id=3549" xr:uid="{DC2DD438-06C9-CF44-96CA-65A524893F1A}"/>
    <hyperlink ref="F35" r:id="rId228" display="https://yakutian-laika.com/catalog/kennels.php?kennelid=8" xr:uid="{9C85885A-8AB6-2942-888B-B4687EDCB507}"/>
    <hyperlink ref="G35" r:id="rId229" display="https://yakutian-laika.com/catalog/kennels.php?kennelid=8" xr:uid="{BB7513C2-6EB8-BA4D-906A-0BE0ADC16C97}"/>
    <hyperlink ref="C35" r:id="rId230" display="https://yakutian-laika.com/catalog/dog.php?screen=1&amp;userif=1&amp;id=3358" xr:uid="{EC0D26F2-EE66-484D-97C4-E72A9C61BEA8}"/>
    <hyperlink ref="C28" r:id="rId231" display="https://yakutian-laika.com/catalog/dog.php?screen=1&amp;userif=1&amp;id=2779" xr:uid="{30716284-0AFD-374B-824C-7BAC7BD34E8A}"/>
    <hyperlink ref="D28" r:id="rId232" display="https://yakutian-laika.com/catalog/dog.php?screen=1&amp;userif=1&amp;id=1443" xr:uid="{7652F700-7DBA-AA45-A4AB-ABC210E200B0}"/>
    <hyperlink ref="F28" r:id="rId233" display="https://yakutian-laika.com/catalog/kennels.php?kennelid=8" xr:uid="{6FEE87F3-0401-2D40-A9A9-648B2F5A03FC}"/>
    <hyperlink ref="G28" r:id="rId234" display="https://yakutian-laika.com/catalog/kennels.php?kennelid=8" xr:uid="{5C6E0656-C7FD-4B40-8172-A57452B2F9D3}"/>
    <hyperlink ref="N4" r:id="rId235" xr:uid="{6BCD7600-0DA3-394C-A28F-769195E05582}"/>
    <hyperlink ref="C51" r:id="rId236" display="https://yakutian-laika.com/catalog/dog.php?screen=1&amp;userif=1&amp;id=874" xr:uid="{6000748F-051A-524B-BB8D-830490A7E845}"/>
    <hyperlink ref="E51" r:id="rId237" display="https://yakutian-laika.com/catalog/dog.php?screen=1&amp;userif=1&amp;id=409" xr:uid="{D74DCF80-0C27-C646-ABF1-32ECEE66AB99}"/>
    <hyperlink ref="F51" r:id="rId238" display="https://yakutian-laika.com/catalog/kennels.php?kennelid=1" xr:uid="{51D053F9-0B78-E64F-A23C-49AE8D1A0716}"/>
    <hyperlink ref="C82" r:id="rId239" display="https://yakutian-laika.com/catalog/dog.php?screen=1&amp;userif=1&amp;id=2909" xr:uid="{A74CBE6F-B31A-434B-830D-571651B28542}"/>
    <hyperlink ref="D82" r:id="rId240" display="https://yakutian-laika.com/catalog/dog.php?screen=1&amp;userif=1&amp;id=913" xr:uid="{8874B5CA-4FE6-D24D-9F85-FBD5041E8780}"/>
    <hyperlink ref="C49" r:id="rId241" display="https://yakutian-laika.com/catalog/dog.php?screen=1&amp;userif=1&amp;id=1125" xr:uid="{7B35F5EB-7D45-374C-BDC2-C37B87BD65D9}"/>
    <hyperlink ref="E49" r:id="rId242" display="https://yakutian-laika.com/catalog/dog.php?screen=1&amp;userif=1&amp;id=1029" xr:uid="{2684573E-E2FF-074D-93B6-5AB84805C323}"/>
    <hyperlink ref="F49" r:id="rId243" display="https://yakutian-laika.com/catalog/kennels.php?kennelid=2" xr:uid="{D38A65BF-0CB3-1D41-8CC6-A3C563550F95}"/>
    <hyperlink ref="G49" r:id="rId244" display="https://yakutian-laika.com/catalog/kennels.php?kennelid=10" xr:uid="{1B97BA4D-9DD2-9E46-8A44-59147E337D94}"/>
    <hyperlink ref="D81" r:id="rId245" display="https://yakutian-laika.com/catalog/dog.php?screen=1&amp;userif=1&amp;id=2609" xr:uid="{95BDA764-EA26-FB4B-9A6F-DD12811AD214}"/>
    <hyperlink ref="E81" r:id="rId246" display="https://yakutian-laika.com/catalog/dog.php?screen=1&amp;userif=1&amp;id=2593" xr:uid="{76EBC6CF-867A-4242-B24C-F1B77171065A}"/>
    <hyperlink ref="F81" r:id="rId247" display="https://yakutian-laika.com/catalog/kennels.php?kennelid=89" xr:uid="{34E2EECF-C011-0240-9889-1973E233F1ED}"/>
    <hyperlink ref="C58" r:id="rId248" display="https://yakutian-laika.com/catalog/dog.php?screen=1&amp;userif=1&amp;id=5341" xr:uid="{D0EA7852-F5F6-BE4B-8992-490449BCEE21}"/>
    <hyperlink ref="D58" r:id="rId249" display="https://yakutian-laika.com/catalog/dog.php?screen=1&amp;userif=1&amp;id=727" xr:uid="{5356FDEE-DF6A-D846-ADFA-77B909EF423A}"/>
    <hyperlink ref="E58" r:id="rId250" display="https://yakutian-laika.com/catalog/dog.php?screen=1&amp;userif=1&amp;id=1062" xr:uid="{4B4702FC-6927-5B4C-B537-B060F13716F9}"/>
    <hyperlink ref="F58" r:id="rId251" display="https://yakutian-laika.com/catalog/kennels.php?kennelid=11" xr:uid="{54E6B50B-95A3-AC4C-8894-2E18BCD8CB18}"/>
    <hyperlink ref="O4" r:id="rId252" xr:uid="{4B03B72D-9488-0243-8C4E-9E61EE66CA55}"/>
    <hyperlink ref="C17" r:id="rId253" display="https://yakutian-laika.com/catalog/dog.php?screen=1&amp;userif=1&amp;id=6304" xr:uid="{E040AC06-CCB9-6D49-A5E4-7DDB07FBDD2E}"/>
    <hyperlink ref="D17" r:id="rId254" display="https://yakutian-laika.com/catalog/dog.php?screen=1&amp;userif=1&amp;id=2786" xr:uid="{5C0DFBB9-B0C6-C34B-A294-439F5024C35A}"/>
    <hyperlink ref="E17" r:id="rId255" display="https://yakutian-laika.com/catalog/dog.php?screen=1&amp;userif=1&amp;id=4532" xr:uid="{C7FDA329-E77D-C649-B545-A01C4D4F2A42}"/>
    <hyperlink ref="F17" r:id="rId256" display="https://yakutian-laika.com/catalog/kennels.php?kennelid=8" xr:uid="{C1F15C30-26A3-1A4B-8BEC-E5357012AF42}"/>
    <hyperlink ref="G17" r:id="rId257" display="https://yakutian-laika.com/catalog/kennels.php?kennelid=8" xr:uid="{5CF1155D-7DE8-6D4A-9F53-C56B32606238}"/>
    <hyperlink ref="C29" r:id="rId258" display="https://yakutian-laika.com/catalog/dog.php?screen=1&amp;userif=1&amp;id=750" xr:uid="{C1CD0DF6-2063-0146-AF61-A716B7CEB256}"/>
    <hyperlink ref="D29" r:id="rId259" display="https://yakutian-laika.com/catalog/dog.php?screen=1&amp;userif=1&amp;id=203" xr:uid="{2429E82B-FFAD-5744-A588-90FEAEE033AC}"/>
    <hyperlink ref="E29" r:id="rId260" display="https://yakutian-laika.com/catalog/dog.php?screen=1&amp;userif=1&amp;id=739" xr:uid="{03DEBA56-DF36-0E43-86E8-F8F85E3E6F1A}"/>
    <hyperlink ref="F29" r:id="rId261" display="https://yakutian-laika.com/catalog/kennels.php?kennelid=7" xr:uid="{5BE74E71-DCC6-D643-A629-F94953EC4F02}"/>
    <hyperlink ref="E48" r:id="rId262" display="https://yakutian-laika.com/catalog/dog.php?screen=1&amp;userif=1&amp;id=3928" xr:uid="{20FEE41C-423E-374D-919E-899BF9C24EA7}"/>
    <hyperlink ref="P4" r:id="rId263" xr:uid="{4C144672-6700-484F-B6DC-E86D4B852D05}"/>
    <hyperlink ref="Q4" r:id="rId264" xr:uid="{8FAD6693-98EC-704C-894B-49A683582ACA}"/>
    <hyperlink ref="C38" r:id="rId265" display="https://yakutian-laika.com/catalog/dog.php?screen=1&amp;userif=1&amp;id=6305" xr:uid="{72AAF0F0-224C-154B-A7A9-C0921848C164}"/>
    <hyperlink ref="D38" r:id="rId266" display="https://yakutian-laika.com/catalog/dog.php?screen=1&amp;userif=1&amp;id=3429" xr:uid="{4AAE72DF-057C-CF43-9EFA-E55DBFCB87F3}"/>
    <hyperlink ref="E38" r:id="rId267" display="https://yakutian-laika.com/catalog/dog.php?screen=1&amp;userif=1&amp;id=3897" xr:uid="{7D5E0C4C-9D3B-8946-98C5-09F5FD434EDC}"/>
    <hyperlink ref="C62" r:id="rId268" display="https://yakutian-laika.com/catalog/dog.php?screen=1&amp;userif=1&amp;id=2643" xr:uid="{C834FE6F-8C9F-B340-BDB4-C7A93D3DAC1C}"/>
    <hyperlink ref="D62" r:id="rId269" display="https://yakutian-laika.com/catalog/dog.php?screen=1&amp;userif=1&amp;id=1355" xr:uid="{391A7E91-92EC-2A42-A63E-261F03920BEF}"/>
    <hyperlink ref="E62" r:id="rId270" display="https://yakutian-laika.com/catalog/dog.php?screen=1&amp;userif=1&amp;id=1441" xr:uid="{5F0F4E2E-AFD9-DF4E-BE50-B3015589C037}"/>
    <hyperlink ref="C60" r:id="rId271" display="https://yakutian-laika.com/catalog/dog.php?screen=1&amp;userif=1&amp;id=1737" xr:uid="{388F69FC-0206-D84D-9CE6-800716741DF4}"/>
    <hyperlink ref="E60" r:id="rId272" display="https://yakutian-laika.com/catalog/dog.php?screen=1&amp;userif=1&amp;id=726" xr:uid="{78AC5B49-4FC6-D144-B7C0-99F08ABC53D0}"/>
    <hyperlink ref="F60" r:id="rId273" display="https://yakutian-laika.com/catalog/kennels.php?kennelid=22" xr:uid="{9E299512-71A7-4D4F-888B-15542109BCC8}"/>
    <hyperlink ref="G60" r:id="rId274" display="https://yakutian-laika.com/catalog/kennels.php?kennelid=131" xr:uid="{3EA3BDD7-2519-D645-A9A7-DB3DFBCF83C2}"/>
    <hyperlink ref="C21" r:id="rId275" display="https://yakutian-laika.com/catalog/dog.php?screen=1&amp;userif=1&amp;id=6191" xr:uid="{05FCA884-FFEC-AF4D-99E3-7F3C6A4B25A8}"/>
    <hyperlink ref="D21" r:id="rId276" display="https://yakutian-laika.com/catalog/dog.php?screen=1&amp;userif=1&amp;id=2643" xr:uid="{A03154DA-D07C-A942-A93F-8111ACE0A09E}"/>
    <hyperlink ref="E21" r:id="rId277" display="https://yakutian-laika.com/catalog/dog.php?screen=1&amp;userif=1&amp;id=2211" xr:uid="{F2827DE4-845A-2B43-B1D9-5C5CECE6682E}"/>
    <hyperlink ref="C39" r:id="rId278" display="https://yakutian-laika.com/catalog/dog.php?screen=1&amp;userif=1&amp;id=6139" xr:uid="{973A94B8-C360-F148-B548-41159B20006C}"/>
    <hyperlink ref="D39" r:id="rId279" display="https://yakutian-laika.com/catalog/dog.php?screen=1&amp;userif=1&amp;id=3365" xr:uid="{04DFF560-88AC-7149-BBDD-A75AE992C84B}"/>
    <hyperlink ref="E39" r:id="rId280" display="https://yakutian-laika.com/catalog/dog.php?screen=1&amp;userif=1&amp;id=4373" xr:uid="{A36FFC02-94E8-6042-90A1-A0FF3C07ECCD}"/>
    <hyperlink ref="F39" r:id="rId281" display="https://yakutian-laika.com/catalog/kennels.php?kennelid=136" xr:uid="{45807BA7-8BC4-2D44-AC0B-27D84911DE05}"/>
    <hyperlink ref="G39" r:id="rId282" display="https://yakutian-laika.com/catalog/kennels.php?kennelid=136" xr:uid="{E40B6B06-D61F-9849-AED9-F6D4239F81C5}"/>
    <hyperlink ref="D61" r:id="rId283" display="https://yakutian-laika.com/catalog/dog.php?screen=1&amp;userif=1&amp;id=3809" xr:uid="{3DC227BC-AD24-0F44-B805-7A30FA8C1861}"/>
    <hyperlink ref="E61" r:id="rId284" display="https://yakutian-laika.com/catalog/dog.php?screen=1&amp;userif=1&amp;id=4356" xr:uid="{20966DC2-23B1-8045-9789-0E3E7A9474B2}"/>
    <hyperlink ref="F61" r:id="rId285" display="https://yakutian-laika.com/catalog/kennels.php?kennelid=22" xr:uid="{3A6A1012-6D72-704E-9D96-DBCB0D178715}"/>
    <hyperlink ref="S4" r:id="rId286" xr:uid="{26D2656A-BE11-2A40-AF15-8407F9401F29}"/>
    <hyperlink ref="T4" r:id="rId287" xr:uid="{3F118EF4-C153-BA40-B533-A617C803C0C0}"/>
    <hyperlink ref="D37" r:id="rId288" display="https://yakutian-laika.com/catalog/dog.php?screen=1&amp;userif=1&amp;id=1443" xr:uid="{9B3700FF-3569-3C43-A391-41EF0A1F796A}"/>
    <hyperlink ref="E37" r:id="rId289" display="https://yakutian-laika.com/catalog/dog.php?screen=1&amp;userif=1&amp;id=3527" xr:uid="{A346376D-6656-0945-83E0-E9162797A922}"/>
    <hyperlink ref="C46" r:id="rId290" display="https://yakutian-laika.com/catalog/dog.php?screen=1&amp;userif=1&amp;id=5315" xr:uid="{E881285B-D19C-4441-B4B9-4A5F6E74093E}"/>
    <hyperlink ref="E46" r:id="rId291" display="https://yakutian-laika.com/catalog/dog.php?screen=1&amp;userif=1&amp;id=3924" xr:uid="{36E24B7B-BA9F-A84D-B59D-7E2E2387519E}"/>
    <hyperlink ref="D78" r:id="rId292" display="https://yakutian-laika.com/catalog/dog.php?screen=1&amp;userif=1&amp;id=484" xr:uid="{B8CD94E2-D8AC-564D-9A8E-D49C2355AAAB}"/>
    <hyperlink ref="G78" r:id="rId293" display="https://yakutian-laika.com/catalog/kennels.php?kennelid=22" xr:uid="{1C521539-97D4-574A-9A67-68F833972696}"/>
    <hyperlink ref="C47" r:id="rId294" display="https://yakutian-laika.com/catalog/dog.php?screen=1&amp;userif=1&amp;id=4682" xr:uid="{BACACF70-01A0-9647-99B3-A5FAFD9BBD45}"/>
    <hyperlink ref="D47" r:id="rId295" display="https://yakutian-laika.com/catalog/dog.php?screen=1&amp;userif=1&amp;id=2685" xr:uid="{65E760A2-8B13-DA48-86D8-E4D9AEA0BBF9}"/>
    <hyperlink ref="E47" r:id="rId296" display="https://yakutian-laika.com/catalog/dog.php?screen=1&amp;userif=1&amp;id=2174" xr:uid="{439B4C93-61FA-1648-9DA9-788987E62E89}"/>
    <hyperlink ref="F47" r:id="rId297" display="https://yakutian-laika.com/catalog/kennels.php?kennelid=22" xr:uid="{0C9860F1-2433-0345-8727-7535968B76A3}"/>
    <hyperlink ref="C45" r:id="rId298" display="https://yakutian-laika.com/catalog/dog.php?screen=1&amp;userif=1&amp;id=2351" xr:uid="{C6D183FA-3F3D-644A-82F0-2A132CA9B647}"/>
    <hyperlink ref="E45" r:id="rId299" display="https://yakutian-laika.com/catalog/dog.php?screen=1&amp;userif=1&amp;id=424" xr:uid="{A955F0F8-71D7-6548-8591-92E6B8562D17}"/>
    <hyperlink ref="F45" r:id="rId300" display="https://yakutian-laika.com/catalog/kennels.php?kennelid=8" xr:uid="{14CAE893-2128-0B40-907F-2CF19CD24E10}"/>
    <hyperlink ref="G45" r:id="rId301" display="https://yakutian-laika.com/catalog/kennels.php?kennelid=131" xr:uid="{B725E20C-914C-4D4C-8069-DEAAA27C21A9}"/>
    <hyperlink ref="U4" r:id="rId302" xr:uid="{65B9BF49-5946-944E-ABA4-CE14AC05D1C5}"/>
    <hyperlink ref="V4" r:id="rId303" xr:uid="{C3747E4D-A7C2-F24D-91CC-9B849B93E62E}"/>
    <hyperlink ref="D54" r:id="rId304" display="https://yakutian-laika.com/catalog/dog.php?screen=1&amp;userif=1&amp;id=4727" xr:uid="{20B8AE14-5601-CF45-940A-68E4E64D5725}"/>
    <hyperlink ref="F54" r:id="rId305" display="https://yakutian-laika.com/catalog/kennels.php?kennelid=83" xr:uid="{F7722679-3F96-F849-9BD9-6DC77D694302}"/>
    <hyperlink ref="C72" r:id="rId306" display="https://yakutian-laika.com/catalog/dog.php?screen=1&amp;userif=1&amp;id=1877" xr:uid="{1557EFC2-BE4F-0541-BB6F-84C581725D30}"/>
    <hyperlink ref="W4" r:id="rId307" xr:uid="{77FB43DF-4D33-6244-B4CF-9014ACDB4429}"/>
    <hyperlink ref="F69" r:id="rId308" display="https://yakutian-laika.com/catalog/kennels.php?kennelid=69" xr:uid="{45172912-1149-8F45-AFAD-83AF4C2239F6}"/>
    <hyperlink ref="E70" r:id="rId309" display="https://yakutian-laika.com/catalog/dog.php?screen=1&amp;userif=1&amp;id=1345" xr:uid="{CC7CFFDF-BF55-1040-93A4-0366EFD4E79C}"/>
    <hyperlink ref="F70" r:id="rId310" display="https://yakutian-laika.com/catalog/kennels.php?kennelid=14" xr:uid="{80871202-7EB7-B144-A453-8BC8325D5E3B}"/>
    <hyperlink ref="C68" r:id="rId311" display="https://yakutian-laika.com/catalog/dog.php?screen=1&amp;userif=1&amp;id=7641" xr:uid="{EB42C53B-D90B-C440-9C79-9CBD54A0C3C0}"/>
    <hyperlink ref="C90" r:id="rId312" display="https://yakutian-laika.com/catalog/dog.php?screen=1&amp;userif=1&amp;id=6328" xr:uid="{DEE32227-60FD-B44E-9688-2972CA3CA8CD}"/>
    <hyperlink ref="D90" r:id="rId313" display="https://yakutian-laika.com/catalog/dog.php?screen=1&amp;userif=1&amp;id=3340" xr:uid="{67DC9B7C-6920-AA49-86B7-DD475B4C1B4C}"/>
    <hyperlink ref="E90" r:id="rId314" display="https://yakutian-laika.com/catalog/dog.php?screen=1&amp;userif=1&amp;id=2940" xr:uid="{D9EB5122-06D3-A54D-ACAC-49E15B591E4A}"/>
    <hyperlink ref="C52" r:id="rId315" display="https://yakutian-laika.com/catalog/dog.php?screen=1&amp;userif=1&amp;id=5291" xr:uid="{E6569A8E-3474-D646-BF86-9859342FDC3C}"/>
    <hyperlink ref="E52" r:id="rId316" display="https://yakutian-laika.com/catalog/dog.php?screen=1&amp;userif=1&amp;id=1302" xr:uid="{6EF3991E-E229-6F4E-9FBF-15813E831A16}"/>
    <hyperlink ref="G52" r:id="rId317" display="https://yakutian-laika.com/catalog/kennels.php?kennelid=8" xr:uid="{10A19152-0F95-494B-BEB1-D1D943FBCC9E}"/>
    <hyperlink ref="F37" r:id="rId318" display="https://yakutian-laika.com/catalog/kennels.php?kennelid=17" xr:uid="{AF84EBA6-4C7F-574F-92A0-D041CAC1E1BC}"/>
    <hyperlink ref="D7" r:id="rId319" display="https://yakutian-laika.com/catalog/dog.php?screen=1&amp;userif=1&amp;id=2786" xr:uid="{DABAF69E-4E95-F04E-B349-309E641493EC}"/>
    <hyperlink ref="D11" r:id="rId320" display="https://yakutian-laika.com/catalog/dog.php?screen=1&amp;userif=1&amp;id=1295" xr:uid="{A0FEA844-3E4B-A542-B04B-18A8B1288C34}"/>
    <hyperlink ref="D12" r:id="rId321" display="https://yakutian-laika.com/catalog/dog.php?screen=1&amp;userif=1&amp;id=2145" xr:uid="{B3CC9743-F86D-D54F-8341-54E6AAAE98E6}"/>
    <hyperlink ref="D13" r:id="rId322" display="https://yakutian-laika.com/catalog/dog.php?screen=1&amp;userif=1&amp;id=1443" xr:uid="{6FA9AFC9-7009-2A4D-A6B9-753B36CC9F42}"/>
    <hyperlink ref="F9" r:id="rId323" display="https://yakutian-laika.com/catalog/dog.php?screen=1&amp;userif=1&amp;id=1443" xr:uid="{38815464-9DE5-8846-9ACF-30E6C85D76D8}"/>
    <hyperlink ref="R4" r:id="rId324" xr:uid="{4D895D22-C5C2-C242-95E7-D6323EB10BA2}"/>
    <hyperlink ref="C32" r:id="rId325" display="https://yakutian-laika.com/catalog/dog.php?screen=1&amp;userif=1&amp;id=5568" xr:uid="{0B72B754-2D7E-824B-823D-AC696691A84B}"/>
    <hyperlink ref="C23" r:id="rId326" display="https://yakutian-laika.com/catalog/dog.php?screen=1&amp;userif=1&amp;id=6225" xr:uid="{158C7EA3-75F6-804E-839C-170E97E582BE}"/>
    <hyperlink ref="D23" r:id="rId327" display="https://yakutian-laika.com/catalog/dog.php?screen=1&amp;userif=1&amp;id=4932" xr:uid="{9608876B-5E1E-6141-81AB-61BC54DA9AA1}"/>
    <hyperlink ref="E23" r:id="rId328" display="https://yakutian-laika.com/catalog/dog.php?screen=1&amp;userif=1&amp;id=4949" xr:uid="{CC28C477-45B5-5546-8A54-E0709749D18A}"/>
  </hyperlinks>
  <pageMargins left="0.7" right="0.7" top="0.75" bottom="0.75" header="0.3" footer="0.3"/>
  <pageSetup paperSize="9" orientation="portrait" r:id="rId329"/>
  <drawing r:id="rId33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4D79D-7075-8D42-B041-06A5C517292D}">
  <dimension ref="A2:G29"/>
  <sheetViews>
    <sheetView zoomScale="96" workbookViewId="0">
      <selection activeCell="A30" sqref="A30:XFD209"/>
    </sheetView>
  </sheetViews>
  <sheetFormatPr baseColWidth="10" defaultColWidth="9.5" defaultRowHeight="16" x14ac:dyDescent="0.15"/>
  <cols>
    <col min="1" max="1" width="30.5" style="4" customWidth="1"/>
    <col min="2" max="2" width="30.83203125" style="14" bestFit="1" customWidth="1"/>
    <col min="3" max="3" width="26.1640625" style="5" bestFit="1" customWidth="1"/>
    <col min="4" max="4" width="42.5" style="5" bestFit="1" customWidth="1"/>
    <col min="5" max="5" width="36.83203125" style="5" bestFit="1" customWidth="1"/>
    <col min="6" max="7" width="9.5" style="5"/>
    <col min="8" max="16384" width="9.5" style="4"/>
  </cols>
  <sheetData>
    <row r="2" spans="1:5" ht="221" customHeight="1" thickBot="1" x14ac:dyDescent="0.2">
      <c r="B2" s="121" t="s">
        <v>284</v>
      </c>
      <c r="C2" s="121"/>
      <c r="D2" s="121"/>
      <c r="E2" s="121"/>
    </row>
    <row r="3" spans="1:5" ht="68" x14ac:dyDescent="0.15">
      <c r="A3" s="6" t="s">
        <v>158</v>
      </c>
      <c r="B3" s="7" t="s">
        <v>159</v>
      </c>
      <c r="C3" s="7" t="s">
        <v>160</v>
      </c>
      <c r="D3" s="7" t="s">
        <v>161</v>
      </c>
      <c r="E3" s="8" t="s">
        <v>162</v>
      </c>
    </row>
    <row r="4" spans="1:5" ht="17" x14ac:dyDescent="0.15">
      <c r="A4" s="15" t="s">
        <v>286</v>
      </c>
      <c r="B4" s="9">
        <v>593</v>
      </c>
      <c r="C4" s="9">
        <v>767.5</v>
      </c>
      <c r="D4" s="10" t="s">
        <v>43</v>
      </c>
      <c r="E4" s="9">
        <v>8</v>
      </c>
    </row>
    <row r="5" spans="1:5" ht="17" x14ac:dyDescent="0.15">
      <c r="A5" s="15" t="s">
        <v>287</v>
      </c>
      <c r="B5" s="11">
        <v>575</v>
      </c>
      <c r="C5" s="12">
        <v>988</v>
      </c>
      <c r="D5" s="10" t="s">
        <v>45</v>
      </c>
      <c r="E5" s="12">
        <v>9</v>
      </c>
    </row>
    <row r="6" spans="1:5" ht="17" x14ac:dyDescent="0.15">
      <c r="A6" s="15" t="s">
        <v>288</v>
      </c>
      <c r="B6" s="9">
        <v>373</v>
      </c>
      <c r="C6" s="9">
        <v>768.5</v>
      </c>
      <c r="D6" s="10" t="s">
        <v>67</v>
      </c>
      <c r="E6" s="9">
        <v>10</v>
      </c>
    </row>
    <row r="7" spans="1:5" ht="17" x14ac:dyDescent="0.15">
      <c r="A7" s="15" t="s">
        <v>289</v>
      </c>
      <c r="B7" s="9">
        <v>333.5</v>
      </c>
      <c r="C7" s="9">
        <v>402</v>
      </c>
      <c r="D7" s="10" t="s">
        <v>52</v>
      </c>
      <c r="E7" s="9">
        <v>5</v>
      </c>
    </row>
    <row r="8" spans="1:5" ht="17" x14ac:dyDescent="0.15">
      <c r="A8" s="15" t="s">
        <v>290</v>
      </c>
      <c r="B8" s="9">
        <v>311</v>
      </c>
      <c r="C8" s="9">
        <v>311</v>
      </c>
      <c r="D8" s="13" t="s">
        <v>83</v>
      </c>
      <c r="E8" s="9">
        <v>3</v>
      </c>
    </row>
    <row r="9" spans="1:5" ht="17" x14ac:dyDescent="0.15">
      <c r="A9" s="15" t="s">
        <v>291</v>
      </c>
      <c r="B9" s="9">
        <v>248.5</v>
      </c>
      <c r="C9" s="9">
        <v>248.5</v>
      </c>
      <c r="D9" s="13" t="s">
        <v>75</v>
      </c>
      <c r="E9" s="9">
        <v>3</v>
      </c>
    </row>
    <row r="10" spans="1:5" ht="17" x14ac:dyDescent="0.15">
      <c r="A10" s="15" t="s">
        <v>292</v>
      </c>
      <c r="B10" s="9">
        <v>87.5</v>
      </c>
      <c r="C10" s="9">
        <v>153.5</v>
      </c>
      <c r="D10" s="10" t="s">
        <v>141</v>
      </c>
      <c r="E10" s="9">
        <v>5</v>
      </c>
    </row>
    <row r="11" spans="1:5" ht="17" x14ac:dyDescent="0.15">
      <c r="A11" s="15" t="s">
        <v>293</v>
      </c>
      <c r="B11" s="9"/>
      <c r="C11" s="9">
        <v>324.5</v>
      </c>
      <c r="D11" s="10" t="s">
        <v>19</v>
      </c>
      <c r="E11" s="9">
        <v>2</v>
      </c>
    </row>
    <row r="12" spans="1:5" ht="17" x14ac:dyDescent="0.15">
      <c r="A12" s="15" t="s">
        <v>294</v>
      </c>
      <c r="B12" s="9"/>
      <c r="C12" s="9">
        <f>SUM(161.5+37.5)</f>
        <v>199</v>
      </c>
      <c r="D12" s="10" t="s">
        <v>101</v>
      </c>
      <c r="E12" s="9">
        <v>2</v>
      </c>
    </row>
    <row r="13" spans="1:5" ht="17" x14ac:dyDescent="0.15">
      <c r="A13" s="15" t="s">
        <v>295</v>
      </c>
      <c r="B13" s="9"/>
      <c r="C13" s="9">
        <v>152.5</v>
      </c>
      <c r="D13" s="10" t="s">
        <v>78</v>
      </c>
      <c r="E13" s="9">
        <v>2</v>
      </c>
    </row>
    <row r="14" spans="1:5" ht="17" x14ac:dyDescent="0.15">
      <c r="A14" s="15" t="s">
        <v>296</v>
      </c>
      <c r="B14" s="11"/>
      <c r="C14" s="12">
        <v>134</v>
      </c>
      <c r="D14" s="13" t="s">
        <v>90</v>
      </c>
      <c r="E14" s="12">
        <v>3</v>
      </c>
    </row>
    <row r="15" spans="1:5" ht="17" x14ac:dyDescent="0.15">
      <c r="A15" s="15" t="s">
        <v>297</v>
      </c>
      <c r="B15" s="9"/>
      <c r="C15" s="9">
        <v>133</v>
      </c>
      <c r="D15" s="10" t="s">
        <v>66</v>
      </c>
      <c r="E15" s="9">
        <v>2</v>
      </c>
    </row>
    <row r="16" spans="1:5" ht="17" x14ac:dyDescent="0.15">
      <c r="A16" s="15" t="s">
        <v>298</v>
      </c>
      <c r="B16" s="9"/>
      <c r="C16" s="9">
        <v>127.5</v>
      </c>
      <c r="D16" s="10" t="s">
        <v>157</v>
      </c>
      <c r="E16" s="9">
        <v>1</v>
      </c>
    </row>
    <row r="17" spans="1:5" ht="17" x14ac:dyDescent="0.15">
      <c r="A17" s="15" t="s">
        <v>299</v>
      </c>
      <c r="B17" s="9"/>
      <c r="C17" s="9">
        <v>116.5</v>
      </c>
      <c r="D17" s="13" t="s">
        <v>21</v>
      </c>
      <c r="E17" s="9">
        <v>2</v>
      </c>
    </row>
    <row r="18" spans="1:5" ht="17" x14ac:dyDescent="0.15">
      <c r="A18" s="15" t="s">
        <v>300</v>
      </c>
      <c r="B18" s="9"/>
      <c r="C18" s="9">
        <v>97</v>
      </c>
      <c r="D18" s="13" t="s">
        <v>87</v>
      </c>
      <c r="E18" s="9">
        <v>3</v>
      </c>
    </row>
    <row r="19" spans="1:5" ht="17" x14ac:dyDescent="0.15">
      <c r="A19" s="15" t="s">
        <v>301</v>
      </c>
      <c r="B19" s="9"/>
      <c r="C19" s="9">
        <v>86.5</v>
      </c>
      <c r="D19" s="10" t="s">
        <v>80</v>
      </c>
      <c r="E19" s="9">
        <v>1</v>
      </c>
    </row>
    <row r="20" spans="1:5" ht="17" x14ac:dyDescent="0.15">
      <c r="A20" s="15" t="s">
        <v>302</v>
      </c>
      <c r="B20" s="9"/>
      <c r="C20" s="9">
        <v>72</v>
      </c>
      <c r="D20" s="10" t="s">
        <v>120</v>
      </c>
      <c r="E20" s="9">
        <v>2</v>
      </c>
    </row>
    <row r="21" spans="1:5" ht="17" x14ac:dyDescent="0.15">
      <c r="A21" s="15" t="s">
        <v>303</v>
      </c>
      <c r="B21" s="9"/>
      <c r="C21" s="9">
        <v>42</v>
      </c>
      <c r="D21" s="13" t="s">
        <v>214</v>
      </c>
      <c r="E21" s="9">
        <v>1</v>
      </c>
    </row>
    <row r="22" spans="1:5" ht="17" x14ac:dyDescent="0.15">
      <c r="A22" s="15" t="s">
        <v>304</v>
      </c>
      <c r="B22" s="9"/>
      <c r="C22" s="9">
        <v>37.5</v>
      </c>
      <c r="D22" s="10" t="s">
        <v>94</v>
      </c>
      <c r="E22" s="9">
        <v>1</v>
      </c>
    </row>
    <row r="23" spans="1:5" ht="17" x14ac:dyDescent="0.15">
      <c r="A23" s="15" t="s">
        <v>305</v>
      </c>
      <c r="B23" s="9"/>
      <c r="C23" s="9">
        <v>37</v>
      </c>
      <c r="D23" s="10" t="s">
        <v>153</v>
      </c>
      <c r="E23" s="9">
        <v>1</v>
      </c>
    </row>
    <row r="24" spans="1:5" ht="17" x14ac:dyDescent="0.15">
      <c r="A24" s="15" t="s">
        <v>306</v>
      </c>
      <c r="B24" s="9"/>
      <c r="C24" s="9">
        <v>36</v>
      </c>
      <c r="D24" s="13" t="s">
        <v>125</v>
      </c>
      <c r="E24" s="9">
        <v>1</v>
      </c>
    </row>
    <row r="25" spans="1:5" ht="17" x14ac:dyDescent="0.15">
      <c r="A25" s="15" t="s">
        <v>307</v>
      </c>
      <c r="B25" s="9"/>
      <c r="C25" s="9">
        <v>34.5</v>
      </c>
      <c r="D25" s="13" t="s">
        <v>273</v>
      </c>
      <c r="E25" s="9">
        <v>1</v>
      </c>
    </row>
    <row r="26" spans="1:5" ht="17" x14ac:dyDescent="0.15">
      <c r="A26" s="15" t="s">
        <v>308</v>
      </c>
      <c r="B26" s="11"/>
      <c r="C26" s="12">
        <v>33.5</v>
      </c>
      <c r="D26" s="10" t="s">
        <v>265</v>
      </c>
      <c r="E26" s="12">
        <v>1</v>
      </c>
    </row>
    <row r="27" spans="1:5" ht="17" x14ac:dyDescent="0.15">
      <c r="A27" s="15" t="s">
        <v>309</v>
      </c>
      <c r="B27" s="9"/>
      <c r="C27" s="9">
        <v>32</v>
      </c>
      <c r="D27" s="13" t="s">
        <v>167</v>
      </c>
      <c r="E27" s="9">
        <v>1</v>
      </c>
    </row>
    <row r="28" spans="1:5" ht="17" x14ac:dyDescent="0.15">
      <c r="A28" s="15" t="s">
        <v>310</v>
      </c>
      <c r="B28" s="9"/>
      <c r="C28" s="9">
        <v>19.5</v>
      </c>
      <c r="D28" s="10" t="s">
        <v>64</v>
      </c>
      <c r="E28" s="9">
        <v>1</v>
      </c>
    </row>
    <row r="29" spans="1:5" ht="17" x14ac:dyDescent="0.15">
      <c r="A29" s="15" t="s">
        <v>311</v>
      </c>
      <c r="B29" s="9"/>
      <c r="C29" s="9">
        <v>18</v>
      </c>
      <c r="D29" s="13" t="s">
        <v>102</v>
      </c>
      <c r="E29" s="9">
        <v>1</v>
      </c>
    </row>
  </sheetData>
  <autoFilter ref="A3:E3" xr:uid="{D6D4D79D-7075-8D42-B041-06A5C517292D}">
    <sortState xmlns:xlrd2="http://schemas.microsoft.com/office/spreadsheetml/2017/richdata2" ref="A4:E29">
      <sortCondition descending="1" ref="B3:B29"/>
    </sortState>
  </autoFilter>
  <mergeCells count="1">
    <mergeCell ref="B2:E2"/>
  </mergeCells>
  <hyperlinks>
    <hyperlink ref="D24" r:id="rId1" display="https://yakutian-laika.com/catalog/kennels.php?kennelid=11" xr:uid="{267011C9-FBF7-894A-A3BD-089E5FA3F4C0}"/>
    <hyperlink ref="D21" r:id="rId2" display="https://yakutian-laika.com/catalog/kennels.php?kennelid=2" xr:uid="{13E3C2DC-2AA0-FC4F-91B1-258646D96D8C}"/>
    <hyperlink ref="D13" r:id="rId3" display="https://yakutian-laika.com/catalog/kennels.php?kennelid=51" xr:uid="{7DCB8B14-4E43-C648-B161-6A6D03D6F64C}"/>
    <hyperlink ref="D18" r:id="rId4" display="https://yakutian-laika.com/catalog/kennels.php?kennelid=1" xr:uid="{851FAA00-36C5-EA45-94D2-C62808F794CD}"/>
    <hyperlink ref="D16" r:id="rId5" display="https://yakutian-laika.com/catalog/kennels.php?kennelid=167" xr:uid="{219BC568-571C-7B4A-9A2F-6BBAAAFF1575}"/>
    <hyperlink ref="D4" r:id="rId6" display="https://yakutian-laika.com/catalog/kennels.php?kennelid=136" xr:uid="{3CDACBFF-96B2-C644-9222-9A7DEBCF539A}"/>
    <hyperlink ref="D19" r:id="rId7" display="https://yakutian-laika.com/catalog/kennels.php?kennelid=125" xr:uid="{C7989276-2248-9C42-B528-40ECCE62CC14}"/>
    <hyperlink ref="D15" r:id="rId8" display="https://yakutian-laika.com/catalog/kennels.php?kennelid=138" xr:uid="{9984BAA9-0F96-C243-ACB8-17E97215AE41}"/>
    <hyperlink ref="D17" r:id="rId9" display="https://yakutian-laika.com/catalog/kennels.php?kennelid=107" xr:uid="{3F206AE8-CCDB-E84C-9918-E5BD6184E4D7}"/>
    <hyperlink ref="D27" r:id="rId10" display="https://yakutian-laika.com/catalog/kennels.php?kennelid=16" xr:uid="{AFB853CE-F479-674E-9C33-15A7AA50BDAE}"/>
    <hyperlink ref="D12" r:id="rId11" display="https://yakutian-laika.com/catalog/kennels.php?kennelid=83" xr:uid="{24DE0F00-9971-2E49-A888-8A28671E35D1}"/>
    <hyperlink ref="D6" r:id="rId12" display="https://yakutian-laika.com/catalog/kennels.php?kennelid=22" xr:uid="{A0BA944C-1EE4-0348-AC52-2E460FB5429B}"/>
    <hyperlink ref="D23" r:id="rId13" display="https://yakutian-laika.com/catalog/kennels.php?kennelid=9" xr:uid="{C0959C8C-73C7-1D48-BB44-D299B3D5F636}"/>
    <hyperlink ref="D25" r:id="rId14" display="https://yakutian-laika.com/catalog/kennels.php?kennelid=69" xr:uid="{C4C7ED43-32D0-4F4B-B8B4-ED124676D0E4}"/>
    <hyperlink ref="D29" r:id="rId15" display="https://yakutian-laika.com/catalog/kennels.php?kennelid=48" xr:uid="{C2F9F2EC-3D6B-934A-B1DF-556A3F9E5D16}"/>
    <hyperlink ref="D7" r:id="rId16" display="https://yakutian-laika.com/catalog/kennels.php?kennelid=17" xr:uid="{F806C729-4F55-4B45-B828-5DBF2F0607AD}"/>
    <hyperlink ref="D11" r:id="rId17" display="https://yakutian-laika.com/catalog/kennels.php?kennelid=8" xr:uid="{7AB95958-EE63-0245-A51A-223C8C83416C}"/>
    <hyperlink ref="D28" r:id="rId18" display="https://yakutian-laika.com/catalog/kennels.php?kennelid=81" xr:uid="{75EF498C-A404-F44A-B303-D31C27DA8A77}"/>
    <hyperlink ref="D8" r:id="rId19" display="https://yakutian-laika.com/catalog/kennels.php?kennelid=14" xr:uid="{77B27B58-CF34-034E-8B54-8AC91B8A6E78}"/>
    <hyperlink ref="D22" r:id="rId20" display="https://yakutian-laika.com/catalog/kennels.php?kennelid=47" xr:uid="{E787AA4C-4775-B34F-8E99-37B4E0162A6F}"/>
    <hyperlink ref="D9" r:id="rId21" display="https://yakutian-laika.com/catalog/kennels.php?kennelid=89" xr:uid="{021CB510-4842-B04B-8BC3-63A128C9725B}"/>
    <hyperlink ref="D20" r:id="rId22" display="https://yakutian-laika.com/catalog/kennels.php?kennelid=10" xr:uid="{D607DEC0-2D52-834A-A384-B2F475CA3509}"/>
    <hyperlink ref="D14" r:id="rId23" display="https://yakutian-laika.com/catalog/kennels.php?kennelid=7" xr:uid="{DFFB1CC6-DF77-E34B-88CA-E4B6AD20CBB2}"/>
  </hyperlinks>
  <pageMargins left="0.7" right="0.7" top="0.75" bottom="0.75" header="0.3" footer="0.3"/>
  <pageSetup paperSize="9" orientation="portrait" horizontalDpi="0" verticalDpi="0"/>
  <drawing r:id="rId2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CA7C-60C9-3647-9E4D-F27D0FB3AB58}">
  <dimension ref="A1:G29"/>
  <sheetViews>
    <sheetView topLeftCell="A2" workbookViewId="0">
      <selection activeCell="A2" sqref="A2:C28"/>
    </sheetView>
  </sheetViews>
  <sheetFormatPr baseColWidth="10" defaultRowHeight="16" x14ac:dyDescent="0.2"/>
  <cols>
    <col min="1" max="1" width="37.5" style="20" customWidth="1"/>
    <col min="2" max="2" width="26.5" style="20" bestFit="1" customWidth="1"/>
    <col min="3" max="3" width="64.6640625" style="20" customWidth="1"/>
    <col min="4" max="4" width="24.5" style="20" hidden="1" customWidth="1"/>
    <col min="5" max="5" width="0.1640625" style="20" hidden="1" customWidth="1"/>
    <col min="6" max="6" width="22.83203125" style="20" customWidth="1"/>
    <col min="7" max="16384" width="10.83203125" style="20"/>
  </cols>
  <sheetData>
    <row r="1" spans="1:7" s="16" customFormat="1" ht="205" customHeight="1" x14ac:dyDescent="0.15">
      <c r="B1" s="126" t="s">
        <v>313</v>
      </c>
      <c r="C1" s="126"/>
      <c r="D1" s="126"/>
      <c r="E1" s="126"/>
      <c r="F1" s="126"/>
      <c r="G1" s="17"/>
    </row>
    <row r="2" spans="1:7" s="16" customFormat="1" ht="16" customHeight="1" x14ac:dyDescent="0.15">
      <c r="A2" s="125" t="s">
        <v>164</v>
      </c>
      <c r="B2" s="125"/>
      <c r="C2" s="125"/>
      <c r="D2" s="17"/>
      <c r="E2" s="17"/>
      <c r="F2" s="17"/>
      <c r="G2" s="17"/>
    </row>
    <row r="3" spans="1:7" ht="17" x14ac:dyDescent="0.2">
      <c r="A3" s="18" t="s">
        <v>158</v>
      </c>
      <c r="B3" s="19" t="s">
        <v>160</v>
      </c>
      <c r="C3" s="19" t="s">
        <v>5</v>
      </c>
      <c r="F3" s="1" t="s">
        <v>312</v>
      </c>
    </row>
    <row r="4" spans="1:7" ht="17" x14ac:dyDescent="0.2">
      <c r="A4" s="21">
        <v>1</v>
      </c>
      <c r="B4" s="2">
        <v>475</v>
      </c>
      <c r="C4" s="2" t="s">
        <v>23</v>
      </c>
      <c r="F4" s="27">
        <v>3</v>
      </c>
    </row>
    <row r="5" spans="1:7" ht="17" x14ac:dyDescent="0.2">
      <c r="A5" s="21">
        <v>4</v>
      </c>
      <c r="B5" s="2">
        <v>370</v>
      </c>
      <c r="C5" s="3" t="s">
        <v>199</v>
      </c>
      <c r="F5" s="27">
        <v>3</v>
      </c>
    </row>
    <row r="6" spans="1:7" ht="17" x14ac:dyDescent="0.2">
      <c r="A6" s="21">
        <v>2</v>
      </c>
      <c r="B6" s="2">
        <v>364.5</v>
      </c>
      <c r="C6" s="3" t="s">
        <v>37</v>
      </c>
      <c r="F6" s="27">
        <v>3</v>
      </c>
    </row>
    <row r="7" spans="1:7" ht="17" x14ac:dyDescent="0.2">
      <c r="A7" s="21">
        <v>6</v>
      </c>
      <c r="B7" s="2">
        <v>329.5</v>
      </c>
      <c r="C7" s="3" t="s">
        <v>40</v>
      </c>
      <c r="F7" s="27">
        <v>3</v>
      </c>
    </row>
    <row r="8" spans="1:7" ht="17" x14ac:dyDescent="0.2">
      <c r="A8" s="21">
        <v>3</v>
      </c>
      <c r="B8" s="2">
        <v>300.5</v>
      </c>
      <c r="C8" s="3" t="s">
        <v>81</v>
      </c>
      <c r="F8" s="27">
        <v>3</v>
      </c>
    </row>
    <row r="9" spans="1:7" ht="17" x14ac:dyDescent="0.2">
      <c r="A9" s="21">
        <v>5</v>
      </c>
      <c r="B9" s="2">
        <v>117.5</v>
      </c>
      <c r="C9" s="3" t="s">
        <v>10</v>
      </c>
      <c r="F9" s="27">
        <v>3</v>
      </c>
    </row>
    <row r="10" spans="1:7" ht="17" x14ac:dyDescent="0.2">
      <c r="A10" s="21">
        <v>7</v>
      </c>
      <c r="B10" s="2">
        <v>117.5</v>
      </c>
      <c r="C10" s="3" t="s">
        <v>9</v>
      </c>
      <c r="F10" s="27">
        <v>3</v>
      </c>
    </row>
    <row r="11" spans="1:7" ht="17" customHeight="1" x14ac:dyDescent="0.2">
      <c r="A11" s="122" t="s">
        <v>165</v>
      </c>
      <c r="B11" s="123"/>
      <c r="C11" s="124"/>
      <c r="F11" s="29"/>
    </row>
    <row r="12" spans="1:7" ht="17" x14ac:dyDescent="0.2">
      <c r="A12" s="22" t="s">
        <v>158</v>
      </c>
      <c r="B12" s="22" t="s">
        <v>160</v>
      </c>
      <c r="C12" s="22" t="s">
        <v>5</v>
      </c>
      <c r="D12" s="23" t="s">
        <v>312</v>
      </c>
      <c r="F12" s="23" t="s">
        <v>312</v>
      </c>
    </row>
    <row r="13" spans="1:7" ht="17" x14ac:dyDescent="0.2">
      <c r="A13" s="27">
        <v>1</v>
      </c>
      <c r="B13" s="1">
        <v>193</v>
      </c>
      <c r="C13" s="25" t="s">
        <v>55</v>
      </c>
      <c r="D13" s="27">
        <v>3</v>
      </c>
      <c r="F13" s="27">
        <v>3</v>
      </c>
    </row>
    <row r="14" spans="1:7" ht="17" x14ac:dyDescent="0.2">
      <c r="A14" s="27">
        <v>2</v>
      </c>
      <c r="B14" s="1">
        <v>118</v>
      </c>
      <c r="C14" s="25" t="s">
        <v>172</v>
      </c>
      <c r="D14" s="27">
        <v>3</v>
      </c>
      <c r="F14" s="27">
        <v>3</v>
      </c>
    </row>
    <row r="15" spans="1:7" ht="17" x14ac:dyDescent="0.2">
      <c r="A15" s="27"/>
      <c r="B15" s="1">
        <v>329</v>
      </c>
      <c r="C15" s="25" t="s">
        <v>12</v>
      </c>
      <c r="D15" s="27">
        <v>2</v>
      </c>
      <c r="F15" s="27">
        <v>2</v>
      </c>
    </row>
    <row r="16" spans="1:7" x14ac:dyDescent="0.2">
      <c r="A16" s="1"/>
      <c r="B16" s="1">
        <v>325</v>
      </c>
      <c r="C16" s="28" t="s">
        <v>17</v>
      </c>
      <c r="D16" s="27">
        <v>2</v>
      </c>
      <c r="F16" s="27">
        <v>2</v>
      </c>
    </row>
    <row r="17" spans="1:6" ht="17" x14ac:dyDescent="0.2">
      <c r="A17" s="27"/>
      <c r="B17" s="1">
        <v>295</v>
      </c>
      <c r="C17" s="25" t="s">
        <v>15</v>
      </c>
      <c r="D17" s="27">
        <v>2</v>
      </c>
      <c r="F17" s="27">
        <v>2</v>
      </c>
    </row>
    <row r="18" spans="1:6" ht="17" x14ac:dyDescent="0.2">
      <c r="A18" s="27"/>
      <c r="B18" s="1">
        <v>249</v>
      </c>
      <c r="C18" s="25" t="s">
        <v>42</v>
      </c>
      <c r="D18" s="27">
        <v>2</v>
      </c>
      <c r="F18" s="27">
        <v>2</v>
      </c>
    </row>
    <row r="19" spans="1:6" ht="17" x14ac:dyDescent="0.2">
      <c r="A19" s="1"/>
      <c r="B19" s="1">
        <v>184</v>
      </c>
      <c r="C19" s="25" t="s">
        <v>50</v>
      </c>
      <c r="D19" s="27">
        <v>2</v>
      </c>
      <c r="F19" s="27">
        <v>2</v>
      </c>
    </row>
    <row r="20" spans="1:6" ht="17" x14ac:dyDescent="0.2">
      <c r="A20" s="27"/>
      <c r="B20" s="1">
        <v>184</v>
      </c>
      <c r="C20" s="25" t="s">
        <v>134</v>
      </c>
      <c r="D20" s="27">
        <v>2</v>
      </c>
      <c r="F20" s="27">
        <v>2</v>
      </c>
    </row>
    <row r="21" spans="1:6" ht="17" x14ac:dyDescent="0.2">
      <c r="A21" s="1"/>
      <c r="B21" s="1">
        <v>172</v>
      </c>
      <c r="C21" s="25" t="s">
        <v>91</v>
      </c>
      <c r="D21" s="27">
        <v>2</v>
      </c>
      <c r="F21" s="27">
        <v>2</v>
      </c>
    </row>
    <row r="22" spans="1:6" ht="17" x14ac:dyDescent="0.2">
      <c r="A22" s="27"/>
      <c r="B22" s="1">
        <v>163</v>
      </c>
      <c r="C22" s="25" t="s">
        <v>71</v>
      </c>
      <c r="D22" s="27">
        <v>2</v>
      </c>
      <c r="F22" s="27">
        <v>2</v>
      </c>
    </row>
    <row r="23" spans="1:6" ht="17" x14ac:dyDescent="0.2">
      <c r="A23" s="1"/>
      <c r="B23" s="1">
        <v>118</v>
      </c>
      <c r="C23" s="25" t="s">
        <v>193</v>
      </c>
      <c r="D23" s="27">
        <v>2</v>
      </c>
      <c r="F23" s="27">
        <v>2</v>
      </c>
    </row>
    <row r="24" spans="1:6" ht="17" x14ac:dyDescent="0.2">
      <c r="A24" s="27"/>
      <c r="B24" s="1">
        <v>101</v>
      </c>
      <c r="C24" s="25" t="s">
        <v>175</v>
      </c>
      <c r="D24" s="27">
        <v>2</v>
      </c>
      <c r="F24" s="27">
        <v>2</v>
      </c>
    </row>
    <row r="25" spans="1:6" ht="17" x14ac:dyDescent="0.2">
      <c r="A25" s="1"/>
      <c r="B25" s="1">
        <v>83.5</v>
      </c>
      <c r="C25" s="25" t="s">
        <v>97</v>
      </c>
      <c r="D25" s="27">
        <v>2</v>
      </c>
      <c r="F25" s="27">
        <v>2</v>
      </c>
    </row>
    <row r="26" spans="1:6" ht="17" x14ac:dyDescent="0.2">
      <c r="A26" s="1"/>
      <c r="B26" s="1">
        <v>72</v>
      </c>
      <c r="C26" s="25" t="s">
        <v>109</v>
      </c>
      <c r="D26" s="27">
        <v>2</v>
      </c>
      <c r="F26" s="27">
        <v>2</v>
      </c>
    </row>
    <row r="27" spans="1:6" ht="17" x14ac:dyDescent="0.2">
      <c r="A27" s="31"/>
      <c r="B27" s="31">
        <v>66</v>
      </c>
      <c r="C27" s="33" t="s">
        <v>59</v>
      </c>
      <c r="D27" s="30">
        <v>2</v>
      </c>
      <c r="F27" s="30">
        <v>2</v>
      </c>
    </row>
    <row r="28" spans="1:6" ht="17" x14ac:dyDescent="0.2">
      <c r="A28" s="27"/>
      <c r="B28" s="1">
        <v>51</v>
      </c>
      <c r="C28" s="25" t="s">
        <v>60</v>
      </c>
      <c r="D28" s="27">
        <v>2</v>
      </c>
      <c r="E28" s="29"/>
      <c r="F28" s="27">
        <v>2</v>
      </c>
    </row>
    <row r="29" spans="1:6" x14ac:dyDescent="0.2">
      <c r="A29" s="32"/>
      <c r="B29" s="24"/>
      <c r="C29" s="26"/>
      <c r="D29" s="32"/>
    </row>
  </sheetData>
  <autoFilter ref="A3:C3" xr:uid="{2818CA7C-60C9-3647-9E4D-F27D0FB3AB58}"/>
  <mergeCells count="3">
    <mergeCell ref="A11:C11"/>
    <mergeCell ref="A2:C2"/>
    <mergeCell ref="B1:F1"/>
  </mergeCells>
  <hyperlinks>
    <hyperlink ref="C7" r:id="rId1" display="https://yakutian-laika.com/catalog/dog.php?screen=1&amp;userif=1&amp;id=2910" xr:uid="{A358DADE-9AFF-AB43-9C45-990084291F89}"/>
    <hyperlink ref="C9" r:id="rId2" display="https://yakutian-laika.com/catalog/dog.php?screen=1&amp;userif=1&amp;id=3174" xr:uid="{750EDAD8-CB86-2849-84C0-020935166DAD}"/>
    <hyperlink ref="C8" r:id="rId3" display="https://yakutian-laika.com/catalog/dog.php?screen=1&amp;userif=1&amp;id=1917" xr:uid="{DF282894-FF12-CB42-AF9E-E92DA6B7D145}"/>
    <hyperlink ref="C5" r:id="rId4" display="https://yakutian-laika.com/catalog/dog.php?screen=1&amp;userif=1&amp;id=904" xr:uid="{0578EE02-D749-184C-8F3E-88A2CD3C6F0C}"/>
    <hyperlink ref="C19" r:id="rId5" display="https://yakutian-laika.com/catalog/dog.php?screen=1&amp;userif=1&amp;id=1302" xr:uid="{6543326C-9F0A-EB44-B78A-ECEB24279D5F}"/>
    <hyperlink ref="C27" r:id="rId6" display="https://yakutian-laika.com/catalog/dog.php?screen=1&amp;userif=1&amp;id=560" xr:uid="{96459BB4-99AC-784A-8701-14665A10796C}"/>
    <hyperlink ref="C16" r:id="rId7" display="https://yakutian-laika.com/catalog/dog.php?screen=1&amp;userif=1&amp;id=1247" xr:uid="{6DF8F3F2-83C7-8646-B9D5-5717E7EF9C71}"/>
    <hyperlink ref="C25" r:id="rId8" display="https://yakutian-laika.com/catalog/dog.php?screen=1&amp;userif=1&amp;id=1415" xr:uid="{78381E91-D9B2-3049-85B0-D56E07C2FC98}"/>
    <hyperlink ref="C23" r:id="rId9" display="https://yakutian-laika.com/catalog/dog.php?screen=1&amp;userif=1&amp;id=1256" xr:uid="{177A7F56-D62B-E340-A78C-60E6DF7B854A}"/>
    <hyperlink ref="C21" r:id="rId10" display="https://yakutian-laika.com/catalog/dog.php?screen=1&amp;userif=1&amp;id=3985" xr:uid="{842D0838-8419-904B-8A31-1395804AC4B3}"/>
    <hyperlink ref="C18" r:id="rId11" display="https://yakutian-laika.com/catalog/dog.php?screen=1&amp;userif=1&amp;id=2686" xr:uid="{63006989-B95D-C748-A020-6A6181F3C1B8}"/>
    <hyperlink ref="C24" r:id="rId12" display="https://yakutian-laika.com/catalog/dog.php?screen=1&amp;userif=1&amp;id=4374" xr:uid="{24A2AE7A-D82C-0A4E-B4A0-F4E5C4A0E12E}"/>
    <hyperlink ref="C20" r:id="rId13" display="https://yakutian-laika.com/catalog/dog.php?screen=1&amp;userif=1&amp;id=4356" xr:uid="{C0854FBD-9F7F-474C-9152-CE5E6C23B2BF}"/>
    <hyperlink ref="C17" r:id="rId14" display="https://yakutian-laika.com/catalog/dog.php?screen=1&amp;userif=1&amp;id=2761" xr:uid="{869FA2D7-8C26-744A-B727-1ACE7C3C06F6}"/>
    <hyperlink ref="C15" r:id="rId15" display="https://yakutian-laika.com/catalog/dog.php?screen=1&amp;userif=1&amp;id=4011" xr:uid="{B3B11AEE-E03E-D441-A514-ECB9427941B4}"/>
    <hyperlink ref="C22" r:id="rId16" display="https://yakutian-laika.com/catalog/dog.php?screen=1&amp;userif=1&amp;id=2174" xr:uid="{AA93F9A2-3F14-CD4B-A6E6-250106C37A19}"/>
    <hyperlink ref="C14" r:id="rId17" display="https://yakutian-laika.com/catalog/dog.php?screen=1&amp;userif=1&amp;id=3924" xr:uid="{B79BD597-E76A-9D45-B7AB-F65016B6BFF4}"/>
    <hyperlink ref="C13" r:id="rId18" display="https://yakutian-laika.com/catalog/dog.php?screen=1&amp;userif=1&amp;id=3527" xr:uid="{E5BC1D29-79BB-8E4C-8C80-AD232218D07A}"/>
    <hyperlink ref="C28" r:id="rId19" display="https://yakutian-laika.com/catalog/dog.php?screen=1&amp;userif=1&amp;id=3647" xr:uid="{20B16A16-1EAC-FF46-833C-1EE215D24512}"/>
  </hyperlinks>
  <pageMargins left="0.7" right="0.7" top="0.75" bottom="0.75" header="0.3" footer="0.3"/>
  <pageSetup paperSize="9" orientation="portrait" horizontalDpi="0" verticalDpi="0"/>
  <drawing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RATING TOP DOG 2025</vt:lpstr>
      <vt:lpstr>Top kennel 2025</vt:lpstr>
      <vt:lpstr>op producer NKP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Stas Gorodilov</cp:lastModifiedBy>
  <dcterms:created xsi:type="dcterms:W3CDTF">2021-01-26T10:42:49Z</dcterms:created>
  <dcterms:modified xsi:type="dcterms:W3CDTF">2026-01-14T23:20:08Z</dcterms:modified>
</cp:coreProperties>
</file>